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420"/>
  </bookViews>
  <sheets>
    <sheet name="2022年五年专人培" sheetId="6" r:id="rId1"/>
    <sheet name="Sheet1" sheetId="7" r:id="rId2"/>
    <sheet name="Sheet2" sheetId="8" r:id="rId3"/>
  </sheets>
  <calcPr calcId="144525"/>
</workbook>
</file>

<file path=xl/calcChain.xml><?xml version="1.0" encoding="utf-8"?>
<calcChain xmlns="http://schemas.openxmlformats.org/spreadsheetml/2006/main">
  <c r="G9" i="8" l="1"/>
  <c r="G8" i="8"/>
  <c r="G7" i="8"/>
  <c r="G6" i="8"/>
  <c r="G5" i="8"/>
  <c r="H4" i="8"/>
  <c r="G4" i="8"/>
  <c r="I82" i="6"/>
  <c r="H82" i="6"/>
  <c r="G82" i="6"/>
  <c r="E82" i="6"/>
  <c r="I81" i="6"/>
  <c r="G81" i="6"/>
  <c r="E81" i="6"/>
  <c r="S75" i="6"/>
  <c r="R75" i="6"/>
  <c r="Q75" i="6"/>
  <c r="P75" i="6"/>
  <c r="O75" i="6"/>
  <c r="N75" i="6"/>
  <c r="I75" i="6"/>
  <c r="H75" i="6"/>
  <c r="G75" i="6"/>
  <c r="E75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E63" i="6"/>
  <c r="R56" i="6"/>
  <c r="Q56" i="6"/>
  <c r="P56" i="6"/>
  <c r="O56" i="6"/>
  <c r="N56" i="6"/>
  <c r="M56" i="6"/>
  <c r="L56" i="6"/>
  <c r="K56" i="6"/>
  <c r="J56" i="6"/>
  <c r="I56" i="6"/>
  <c r="H56" i="6"/>
  <c r="G56" i="6"/>
  <c r="E56" i="6"/>
  <c r="S43" i="6"/>
  <c r="R43" i="6"/>
  <c r="Q43" i="6"/>
  <c r="P43" i="6"/>
  <c r="O43" i="6"/>
  <c r="N43" i="6"/>
  <c r="L43" i="6"/>
  <c r="L75" i="6" s="1"/>
  <c r="K43" i="6"/>
  <c r="K75" i="6" s="1"/>
  <c r="I43" i="6"/>
  <c r="H43" i="6"/>
  <c r="G43" i="6"/>
  <c r="E43" i="6"/>
  <c r="S38" i="6"/>
  <c r="R38" i="6"/>
  <c r="Q38" i="6"/>
  <c r="P38" i="6"/>
  <c r="O38" i="6"/>
  <c r="N38" i="6"/>
  <c r="M38" i="6"/>
  <c r="M43" i="6" s="1"/>
  <c r="M75" i="6" s="1"/>
  <c r="L38" i="6"/>
  <c r="K38" i="6"/>
  <c r="J38" i="6"/>
  <c r="J43" i="6" s="1"/>
  <c r="J75" i="6" s="1"/>
  <c r="I38" i="6"/>
  <c r="H38" i="6"/>
  <c r="G38" i="6"/>
  <c r="F56" i="6"/>
  <c r="F75" i="6"/>
  <c r="F82" i="6"/>
</calcChain>
</file>

<file path=xl/sharedStrings.xml><?xml version="1.0" encoding="utf-8"?>
<sst xmlns="http://schemas.openxmlformats.org/spreadsheetml/2006/main" count="303" uniqueCount="204">
  <si>
    <t>模块名称及比例</t>
  </si>
  <si>
    <t>课程序号</t>
  </si>
  <si>
    <t>课程代码</t>
  </si>
  <si>
    <t>课程名称</t>
  </si>
  <si>
    <r>
      <rPr>
        <b/>
        <sz val="9"/>
        <color rgb="FF000000"/>
        <rFont val="宋体"/>
        <charset val="134"/>
      </rPr>
      <t>学</t>
    </r>
    <r>
      <rPr>
        <b/>
        <sz val="9"/>
        <color rgb="FF000000"/>
        <rFont val="Times New Roman"/>
      </rPr>
      <t xml:space="preserve"> </t>
    </r>
    <r>
      <rPr>
        <b/>
        <sz val="9"/>
        <color rgb="FF000000"/>
        <rFont val="宋体"/>
        <charset val="134"/>
      </rPr>
      <t>分</t>
    </r>
  </si>
  <si>
    <t>课程类型</t>
  </si>
  <si>
    <t>计划学时</t>
  </si>
  <si>
    <t>学时分配</t>
  </si>
  <si>
    <t>按学期分配周学时</t>
  </si>
  <si>
    <t>理论</t>
  </si>
  <si>
    <t>实践</t>
  </si>
  <si>
    <t>一</t>
  </si>
  <si>
    <t>二</t>
  </si>
  <si>
    <t>三</t>
  </si>
  <si>
    <t>四</t>
  </si>
  <si>
    <t>五</t>
  </si>
  <si>
    <t>课堂教学与课内实践时数</t>
  </si>
  <si>
    <t>文化素质课</t>
  </si>
  <si>
    <t>W0001A-D</t>
  </si>
  <si>
    <t>思想政治1-4</t>
  </si>
  <si>
    <t>B</t>
  </si>
  <si>
    <t>W0003A-D</t>
  </si>
  <si>
    <r>
      <rPr>
        <sz val="9"/>
        <color theme="1"/>
        <rFont val="宋体"/>
        <charset val="134"/>
        <scheme val="minor"/>
      </rPr>
      <t>体育与健康</t>
    </r>
    <r>
      <rPr>
        <sz val="9"/>
        <color theme="1"/>
        <rFont val="Times New Roman"/>
        <family val="1"/>
      </rPr>
      <t>1-4</t>
    </r>
  </si>
  <si>
    <t>W0004A-D</t>
  </si>
  <si>
    <r>
      <rPr>
        <sz val="9"/>
        <color theme="1"/>
        <rFont val="宋体"/>
        <charset val="134"/>
        <scheme val="minor"/>
      </rPr>
      <t>英语</t>
    </r>
    <r>
      <rPr>
        <sz val="9"/>
        <color theme="1"/>
        <rFont val="Times New Roman"/>
        <family val="1"/>
      </rPr>
      <t>1-4</t>
    </r>
  </si>
  <si>
    <t>A</t>
  </si>
  <si>
    <t>W0005A-D</t>
  </si>
  <si>
    <t>语文1-4</t>
  </si>
  <si>
    <t>W0006A-D</t>
  </si>
  <si>
    <t>数学1-4</t>
  </si>
  <si>
    <t>W0008A-B</t>
  </si>
  <si>
    <t>心理健康教育1-2</t>
  </si>
  <si>
    <t>W0025B</t>
  </si>
  <si>
    <t>中国历史</t>
  </si>
  <si>
    <t>W0025C</t>
  </si>
  <si>
    <t>世界历史</t>
  </si>
  <si>
    <t>W0016B</t>
  </si>
  <si>
    <t>自然地理</t>
  </si>
  <si>
    <t>W0016C</t>
  </si>
  <si>
    <t>人文地理</t>
  </si>
  <si>
    <t>W0071A</t>
  </si>
  <si>
    <t>人生规划</t>
  </si>
  <si>
    <t>W0040A</t>
  </si>
  <si>
    <t>形象塑造与自我展示</t>
  </si>
  <si>
    <t>W0073A</t>
  </si>
  <si>
    <t>书法</t>
  </si>
  <si>
    <t>W00081</t>
  </si>
  <si>
    <t>音乐</t>
  </si>
  <si>
    <t>W0074A</t>
  </si>
  <si>
    <t>物理</t>
  </si>
  <si>
    <t>W0039A</t>
  </si>
  <si>
    <t>艺术鉴赏</t>
  </si>
  <si>
    <t>W00115</t>
  </si>
  <si>
    <t>演讲与口才</t>
  </si>
  <si>
    <t>W0009A</t>
  </si>
  <si>
    <t>军事理论</t>
  </si>
  <si>
    <t>G02215</t>
  </si>
  <si>
    <t>劳动教育</t>
  </si>
  <si>
    <t>G00001</t>
  </si>
  <si>
    <t>思想道德与法治</t>
  </si>
  <si>
    <t>G00002</t>
  </si>
  <si>
    <t>毛泽东思想和中国特色社会主义理论体系概论</t>
  </si>
  <si>
    <t>习近平新时代中国特色社会主义思想概论</t>
  </si>
  <si>
    <t>G00684</t>
  </si>
  <si>
    <t>体育与健康1</t>
  </si>
  <si>
    <t>G00578</t>
  </si>
  <si>
    <t>体育与健康2</t>
  </si>
  <si>
    <t>G00579</t>
  </si>
  <si>
    <t>体育与健康3</t>
  </si>
  <si>
    <t>G00004</t>
  </si>
  <si>
    <t>基础英语</t>
  </si>
  <si>
    <r>
      <rPr>
        <sz val="9"/>
        <color theme="1"/>
        <rFont val="宋体"/>
        <charset val="134"/>
      </rPr>
      <t>G</t>
    </r>
    <r>
      <rPr>
        <sz val="9"/>
        <color theme="1"/>
        <rFont val="宋体"/>
        <charset val="134"/>
      </rPr>
      <t>02727</t>
    </r>
  </si>
  <si>
    <t>信息技术</t>
  </si>
  <si>
    <t>G00009</t>
  </si>
  <si>
    <t>形势与政策</t>
  </si>
  <si>
    <t>√</t>
  </si>
  <si>
    <t>G01632</t>
  </si>
  <si>
    <t>生涯体验——生涯规划</t>
  </si>
  <si>
    <t>G01633</t>
  </si>
  <si>
    <t>生涯体验——创业教育</t>
  </si>
  <si>
    <t>G01634</t>
  </si>
  <si>
    <t>生涯体验——就业指导</t>
  </si>
  <si>
    <t>G00070</t>
  </si>
  <si>
    <t>应用文写作</t>
  </si>
  <si>
    <t>G00030</t>
  </si>
  <si>
    <t>入学教育</t>
  </si>
  <si>
    <t>“文化素质课”模块小计</t>
  </si>
  <si>
    <t>公共选修课</t>
  </si>
  <si>
    <t>“综合素质选修课”第1-4学期开设</t>
  </si>
  <si>
    <t>大学英语</t>
  </si>
  <si>
    <t>美育概论</t>
  </si>
  <si>
    <t>“综合素质选修课” 模块小计（至少应选修6学分）</t>
  </si>
  <si>
    <t>“公共课”模块小计</t>
  </si>
  <si>
    <t>专业基础课</t>
  </si>
  <si>
    <t>幼儿成长学</t>
  </si>
  <si>
    <t>W0105A</t>
  </si>
  <si>
    <t>幼儿文学阅读与指导</t>
  </si>
  <si>
    <t xml:space="preserve">B </t>
  </si>
  <si>
    <t>W0106A</t>
  </si>
  <si>
    <t>婴幼儿抚触训练</t>
  </si>
  <si>
    <t>W00117</t>
  </si>
  <si>
    <t>婴幼儿语言发展活动指导</t>
  </si>
  <si>
    <t>W00118</t>
  </si>
  <si>
    <t>婴幼儿动作发展活动指导</t>
  </si>
  <si>
    <t>W00119</t>
  </si>
  <si>
    <t>婴幼儿认知发展活动指导</t>
  </si>
  <si>
    <t>G02989</t>
  </si>
  <si>
    <t>婴幼儿常见疾病预防与护理</t>
  </si>
  <si>
    <t>G02960</t>
  </si>
  <si>
    <t>护理人文素养</t>
  </si>
  <si>
    <t>G02898</t>
  </si>
  <si>
    <t>婴幼儿卫生与保育</t>
  </si>
  <si>
    <t>G02992</t>
  </si>
  <si>
    <t>婴幼儿心理发展与教育</t>
  </si>
  <si>
    <t>G02998</t>
  </si>
  <si>
    <t>婴幼儿早期教育概论</t>
  </si>
  <si>
    <t>G02990</t>
  </si>
  <si>
    <t>婴幼儿行为观察与记录</t>
  </si>
  <si>
    <t>“专业基础课”模块小计</t>
  </si>
  <si>
    <t>专业核心课</t>
  </si>
  <si>
    <t>G02993</t>
  </si>
  <si>
    <t>婴幼儿营养与膳食管理</t>
  </si>
  <si>
    <t>G02994</t>
  </si>
  <si>
    <t>小儿保健推拿</t>
  </si>
  <si>
    <t>G02995</t>
  </si>
  <si>
    <t>婴幼儿日常照护与回应</t>
  </si>
  <si>
    <t>G02997</t>
  </si>
  <si>
    <t>婴幼儿游戏设计与指导</t>
  </si>
  <si>
    <t>G02996</t>
  </si>
  <si>
    <t>托育机构环境创设</t>
  </si>
  <si>
    <t>G02999</t>
  </si>
  <si>
    <t>健康管理学</t>
  </si>
  <si>
    <t>“专业核心课”模块小计</t>
  </si>
  <si>
    <t>专业拓展课</t>
  </si>
  <si>
    <t>婴幼儿艺术启蒙</t>
  </si>
  <si>
    <t>婴幼儿音乐与律动</t>
  </si>
  <si>
    <t>婴幼儿早教舞蹈</t>
  </si>
  <si>
    <t>婴幼儿美术游戏活动指导</t>
  </si>
  <si>
    <t>G01285</t>
  </si>
  <si>
    <t>蒙台梭利教学法</t>
  </si>
  <si>
    <t>G02991</t>
  </si>
  <si>
    <t>婴幼儿急救技术</t>
  </si>
  <si>
    <t>G03002</t>
  </si>
  <si>
    <t>托育机构组织与管理</t>
  </si>
  <si>
    <t>G03003</t>
  </si>
  <si>
    <t>婴幼儿家庭教育与指导</t>
  </si>
  <si>
    <t>卫生法律法规</t>
  </si>
  <si>
    <t>婴幼儿感觉统合与专注力培养</t>
  </si>
  <si>
    <t>“专业延展课”模块小计</t>
  </si>
  <si>
    <t>“课内教学活动”总计</t>
  </si>
  <si>
    <t>集中实践</t>
  </si>
  <si>
    <t>G00031</t>
  </si>
  <si>
    <t>社会实践</t>
  </si>
  <si>
    <t>C</t>
  </si>
  <si>
    <t>1+1</t>
  </si>
  <si>
    <t>G02728</t>
  </si>
  <si>
    <t>校内实训</t>
  </si>
  <si>
    <r>
      <rPr>
        <sz val="9"/>
        <color rgb="FF000000"/>
        <rFont val="Times New Roman"/>
      </rPr>
      <t>2</t>
    </r>
    <r>
      <rPr>
        <sz val="9"/>
        <color indexed="8"/>
        <rFont val="宋体"/>
        <charset val="134"/>
      </rPr>
      <t>周</t>
    </r>
  </si>
  <si>
    <t>G02729</t>
  </si>
  <si>
    <t>校外实训</t>
  </si>
  <si>
    <t>2周</t>
  </si>
  <si>
    <t>G01282</t>
  </si>
  <si>
    <t>毕业顶岗实习</t>
  </si>
  <si>
    <t>18周</t>
  </si>
  <si>
    <t>G00032</t>
  </si>
  <si>
    <t>毕业设计（论文）</t>
  </si>
  <si>
    <t>4周</t>
  </si>
  <si>
    <t>“集中实践”模块小计</t>
  </si>
  <si>
    <t>总计</t>
  </si>
  <si>
    <t>22+2</t>
  </si>
  <si>
    <t>24+4</t>
  </si>
  <si>
    <t>22+4</t>
  </si>
  <si>
    <t>6+4</t>
  </si>
  <si>
    <t>占总学时比例</t>
  </si>
  <si>
    <t>A类课程比例</t>
  </si>
  <si>
    <t>B类课程理论部分</t>
  </si>
  <si>
    <t>B类课程实践部分</t>
  </si>
  <si>
    <t>C类课程比例</t>
  </si>
  <si>
    <t>972（21.81%）</t>
  </si>
  <si>
    <t>1206（27.06%）</t>
  </si>
  <si>
    <t>1542（34.61%）</t>
  </si>
  <si>
    <t>736（16.51%）</t>
  </si>
  <si>
    <t>理论部分</t>
  </si>
  <si>
    <t>实践部分</t>
  </si>
  <si>
    <t>学 年</t>
  </si>
  <si>
    <t>学 期</t>
  </si>
  <si>
    <t>课堂教学与课内实践</t>
  </si>
  <si>
    <t>考 试</t>
  </si>
  <si>
    <t>入学教育与军训</t>
  </si>
  <si>
    <t>专业实习实训</t>
  </si>
  <si>
    <t>社会实践（寒暑假进行）</t>
  </si>
  <si>
    <t>机动</t>
  </si>
  <si>
    <t>小 计</t>
  </si>
  <si>
    <r>
      <rPr>
        <b/>
        <sz val="10.5"/>
        <color theme="1"/>
        <rFont val="宋体"/>
        <charset val="134"/>
      </rPr>
      <t xml:space="preserve">合 </t>
    </r>
    <r>
      <rPr>
        <b/>
        <sz val="10.5"/>
        <color theme="1"/>
        <rFont val="宋体"/>
        <charset val="134"/>
      </rPr>
      <t xml:space="preserve"> </t>
    </r>
    <r>
      <rPr>
        <b/>
        <sz val="10.5"/>
        <color theme="1"/>
        <rFont val="宋体"/>
        <charset val="134"/>
      </rPr>
      <t>计</t>
    </r>
  </si>
  <si>
    <t>模块名称</t>
  </si>
  <si>
    <t>课程类别</t>
  </si>
  <si>
    <t>学时数</t>
  </si>
  <si>
    <t>学分数</t>
  </si>
  <si>
    <t>学分百分比％</t>
  </si>
  <si>
    <t>总学时</t>
  </si>
  <si>
    <t>学时</t>
  </si>
  <si>
    <t>公共课</t>
  </si>
  <si>
    <t>公共必修课</t>
  </si>
  <si>
    <r>
      <t xml:space="preserve">   </t>
    </r>
    <r>
      <rPr>
        <b/>
        <sz val="10.5"/>
        <color rgb="FF000000"/>
        <rFont val="宋体"/>
        <charset val="134"/>
      </rPr>
      <t>集中实践</t>
    </r>
    <r>
      <rPr>
        <b/>
        <sz val="10.5"/>
        <color rgb="FF000000"/>
        <rFont val="宋体"/>
        <charset val="134"/>
      </rPr>
      <t>（周）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</si>
</sst>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b/>
      <sz val="9"/>
      <color rgb="FF000000"/>
      <name val="宋体"/>
      <charset val="134"/>
    </font>
    <font>
      <b/>
      <sz val="7.5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Times New Roman"/>
      <family val="1"/>
    </font>
    <font>
      <b/>
      <sz val="10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宋体"/>
      <charset val="134"/>
    </font>
    <font>
      <sz val="10.5"/>
      <color rgb="FF000000"/>
      <name val="Times New Roman"/>
      <family val="1"/>
    </font>
    <font>
      <sz val="9"/>
      <color rgb="FF000000"/>
      <name val="Times New Roman"/>
      <family val="1"/>
    </font>
    <font>
      <sz val="7.5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Times New Roman"/>
    </font>
    <font>
      <sz val="8"/>
      <name val="宋体"/>
      <charset val="134"/>
    </font>
    <font>
      <sz val="6"/>
      <name val="宋体"/>
      <charset val="134"/>
    </font>
    <font>
      <b/>
      <sz val="9"/>
      <color rgb="FF000000"/>
      <name val="Times New Roman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20" fillId="0" borderId="13" xfId="0" applyFont="1" applyFill="1" applyBorder="1" applyAlignment="1">
      <alignment horizontal="justify"/>
    </xf>
    <xf numFmtId="0" fontId="10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 wrapText="1"/>
    </xf>
    <xf numFmtId="10" fontId="22" fillId="0" borderId="0" xfId="0" applyNumberFormat="1" applyFont="1" applyFill="1" applyBorder="1" applyAlignment="1">
      <alignment vertical="center"/>
    </xf>
    <xf numFmtId="10" fontId="23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0" fontId="10" fillId="0" borderId="15" xfId="0" quotePrefix="1" applyFont="1" applyFill="1" applyBorder="1" applyAlignment="1">
      <alignment horizontal="center" vertical="center" wrapText="1"/>
    </xf>
    <xf numFmtId="0" fontId="10" fillId="0" borderId="13" xfId="0" quotePrefix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0" fontId="10" fillId="0" borderId="1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Y88"/>
  <sheetViews>
    <sheetView tabSelected="1" topLeftCell="A15" workbookViewId="0">
      <selection activeCell="J32" sqref="J32:M32"/>
    </sheetView>
  </sheetViews>
  <sheetFormatPr defaultColWidth="9.75" defaultRowHeight="14.25" x14ac:dyDescent="0.15"/>
  <cols>
    <col min="1" max="1" width="5.5" style="12" customWidth="1"/>
    <col min="2" max="2" width="6.375" style="12" customWidth="1"/>
    <col min="3" max="3" width="9.375" style="12" customWidth="1"/>
    <col min="4" max="4" width="10.375" style="12" customWidth="1"/>
    <col min="5" max="19" width="5.25" style="12" customWidth="1"/>
    <col min="20" max="22" width="9.75" style="12"/>
    <col min="23" max="23" width="14.375" style="12"/>
    <col min="24" max="16353" width="9.75" style="12"/>
  </cols>
  <sheetData>
    <row r="1" spans="1:19" s="12" customFormat="1" ht="17.100000000000001" customHeight="1" x14ac:dyDescent="0.15">
      <c r="A1" s="102" t="s">
        <v>0</v>
      </c>
      <c r="B1" s="94" t="s">
        <v>1</v>
      </c>
      <c r="C1" s="94" t="s">
        <v>2</v>
      </c>
      <c r="D1" s="94" t="s">
        <v>3</v>
      </c>
      <c r="E1" s="94" t="s">
        <v>4</v>
      </c>
      <c r="F1" s="94" t="s">
        <v>5</v>
      </c>
      <c r="G1" s="94" t="s">
        <v>6</v>
      </c>
      <c r="H1" s="94" t="s">
        <v>7</v>
      </c>
      <c r="I1" s="94"/>
      <c r="J1" s="94" t="s">
        <v>8</v>
      </c>
      <c r="K1" s="94"/>
      <c r="L1" s="94"/>
      <c r="M1" s="94"/>
      <c r="N1" s="94"/>
      <c r="O1" s="94"/>
      <c r="P1" s="94"/>
      <c r="Q1" s="94"/>
      <c r="R1" s="94"/>
      <c r="S1" s="94"/>
    </row>
    <row r="2" spans="1:19" s="12" customFormat="1" ht="17.100000000000001" customHeight="1" x14ac:dyDescent="0.15">
      <c r="A2" s="102"/>
      <c r="B2" s="94"/>
      <c r="C2" s="94"/>
      <c r="D2" s="94"/>
      <c r="E2" s="94"/>
      <c r="F2" s="94"/>
      <c r="G2" s="94"/>
      <c r="H2" s="104" t="s">
        <v>9</v>
      </c>
      <c r="I2" s="104" t="s">
        <v>10</v>
      </c>
      <c r="J2" s="95" t="s">
        <v>11</v>
      </c>
      <c r="K2" s="95"/>
      <c r="L2" s="95" t="s">
        <v>12</v>
      </c>
      <c r="M2" s="95"/>
      <c r="N2" s="95" t="s">
        <v>13</v>
      </c>
      <c r="O2" s="95"/>
      <c r="P2" s="95" t="s">
        <v>14</v>
      </c>
      <c r="Q2" s="95"/>
      <c r="R2" s="95" t="s">
        <v>15</v>
      </c>
      <c r="S2" s="95"/>
    </row>
    <row r="3" spans="1:19" s="12" customFormat="1" x14ac:dyDescent="0.15">
      <c r="A3" s="102"/>
      <c r="B3" s="94"/>
      <c r="C3" s="94"/>
      <c r="D3" s="94"/>
      <c r="E3" s="94"/>
      <c r="F3" s="94"/>
      <c r="G3" s="94"/>
      <c r="H3" s="104"/>
      <c r="I3" s="104"/>
      <c r="J3" s="46">
        <v>1</v>
      </c>
      <c r="K3" s="46">
        <v>2</v>
      </c>
      <c r="L3" s="46">
        <v>3</v>
      </c>
      <c r="M3" s="46">
        <v>4</v>
      </c>
      <c r="N3" s="46">
        <v>5</v>
      </c>
      <c r="O3" s="47">
        <v>6</v>
      </c>
      <c r="P3" s="47">
        <v>7</v>
      </c>
      <c r="Q3" s="47">
        <v>8</v>
      </c>
      <c r="R3" s="47">
        <v>9</v>
      </c>
      <c r="S3" s="47">
        <v>10</v>
      </c>
    </row>
    <row r="4" spans="1:19" s="12" customFormat="1" ht="17.100000000000001" customHeight="1" x14ac:dyDescent="0.15">
      <c r="A4" s="102"/>
      <c r="B4" s="94"/>
      <c r="C4" s="94"/>
      <c r="D4" s="94"/>
      <c r="E4" s="94"/>
      <c r="F4" s="94"/>
      <c r="G4" s="94"/>
      <c r="H4" s="96" t="s">
        <v>16</v>
      </c>
      <c r="I4" s="96"/>
      <c r="J4" s="48">
        <v>16</v>
      </c>
      <c r="K4" s="14">
        <v>18</v>
      </c>
      <c r="L4" s="14">
        <v>18</v>
      </c>
      <c r="M4" s="14">
        <v>18</v>
      </c>
      <c r="N4" s="14">
        <v>18</v>
      </c>
      <c r="O4" s="14">
        <v>18</v>
      </c>
      <c r="P4" s="14">
        <v>18</v>
      </c>
      <c r="Q4" s="14">
        <v>18</v>
      </c>
      <c r="R4" s="14">
        <v>18</v>
      </c>
      <c r="S4" s="48">
        <v>18</v>
      </c>
    </row>
    <row r="5" spans="1:19" s="12" customFormat="1" ht="15" customHeight="1" x14ac:dyDescent="0.15">
      <c r="A5" s="98" t="s">
        <v>17</v>
      </c>
      <c r="B5" s="15">
        <v>1</v>
      </c>
      <c r="C5" s="16" t="s">
        <v>18</v>
      </c>
      <c r="D5" s="17" t="s">
        <v>19</v>
      </c>
      <c r="E5" s="18">
        <v>8</v>
      </c>
      <c r="F5" s="18" t="s">
        <v>20</v>
      </c>
      <c r="G5" s="19">
        <v>128</v>
      </c>
      <c r="H5" s="18">
        <v>96</v>
      </c>
      <c r="I5" s="18">
        <v>32</v>
      </c>
      <c r="J5" s="22">
        <v>2</v>
      </c>
      <c r="K5" s="22">
        <v>2</v>
      </c>
      <c r="L5" s="49">
        <v>2</v>
      </c>
      <c r="M5" s="49">
        <v>2</v>
      </c>
      <c r="N5" s="18"/>
      <c r="O5" s="18"/>
      <c r="P5" s="18"/>
      <c r="Q5" s="18"/>
      <c r="R5" s="18"/>
      <c r="S5" s="44"/>
    </row>
    <row r="6" spans="1:19" s="12" customFormat="1" ht="15" customHeight="1" x14ac:dyDescent="0.15">
      <c r="A6" s="98"/>
      <c r="B6" s="15">
        <v>2</v>
      </c>
      <c r="C6" s="16" t="s">
        <v>21</v>
      </c>
      <c r="D6" s="17" t="s">
        <v>22</v>
      </c>
      <c r="E6" s="18">
        <v>8</v>
      </c>
      <c r="F6" s="18" t="s">
        <v>20</v>
      </c>
      <c r="G6" s="19">
        <v>128</v>
      </c>
      <c r="H6" s="18">
        <v>32</v>
      </c>
      <c r="I6" s="18">
        <v>96</v>
      </c>
      <c r="J6" s="22">
        <v>2</v>
      </c>
      <c r="K6" s="22">
        <v>2</v>
      </c>
      <c r="L6" s="49">
        <v>2</v>
      </c>
      <c r="M6" s="49">
        <v>2</v>
      </c>
      <c r="N6" s="18"/>
      <c r="O6" s="18"/>
      <c r="P6" s="18"/>
      <c r="Q6" s="18"/>
      <c r="R6" s="18"/>
      <c r="S6" s="18"/>
    </row>
    <row r="7" spans="1:19" s="12" customFormat="1" ht="15" customHeight="1" x14ac:dyDescent="0.15">
      <c r="A7" s="98"/>
      <c r="B7" s="15">
        <v>3</v>
      </c>
      <c r="C7" s="16" t="s">
        <v>23</v>
      </c>
      <c r="D7" s="17" t="s">
        <v>24</v>
      </c>
      <c r="E7" s="18">
        <v>16</v>
      </c>
      <c r="F7" s="18" t="s">
        <v>25</v>
      </c>
      <c r="G7" s="19">
        <v>256</v>
      </c>
      <c r="H7" s="18">
        <v>256</v>
      </c>
      <c r="I7" s="18"/>
      <c r="J7" s="22">
        <v>4</v>
      </c>
      <c r="K7" s="22">
        <v>4</v>
      </c>
      <c r="L7" s="49">
        <v>4</v>
      </c>
      <c r="M7" s="49">
        <v>4</v>
      </c>
      <c r="N7" s="18"/>
      <c r="O7" s="18"/>
      <c r="P7" s="18"/>
      <c r="Q7" s="18"/>
      <c r="R7" s="18"/>
      <c r="S7" s="18"/>
    </row>
    <row r="8" spans="1:19" s="12" customFormat="1" ht="15" customHeight="1" x14ac:dyDescent="0.15">
      <c r="A8" s="98"/>
      <c r="B8" s="15">
        <v>4</v>
      </c>
      <c r="C8" s="16" t="s">
        <v>26</v>
      </c>
      <c r="D8" s="17" t="s">
        <v>27</v>
      </c>
      <c r="E8" s="18">
        <v>16</v>
      </c>
      <c r="F8" s="18" t="s">
        <v>25</v>
      </c>
      <c r="G8" s="19">
        <v>256</v>
      </c>
      <c r="H8" s="18">
        <v>256</v>
      </c>
      <c r="I8" s="18"/>
      <c r="J8" s="22">
        <v>4</v>
      </c>
      <c r="K8" s="22">
        <v>4</v>
      </c>
      <c r="L8" s="49">
        <v>4</v>
      </c>
      <c r="M8" s="49">
        <v>4</v>
      </c>
      <c r="N8" s="18"/>
      <c r="O8" s="18"/>
      <c r="P8" s="18"/>
      <c r="Q8" s="18"/>
      <c r="R8" s="18"/>
      <c r="S8" s="18"/>
    </row>
    <row r="9" spans="1:19" s="12" customFormat="1" ht="15" customHeight="1" x14ac:dyDescent="0.15">
      <c r="A9" s="98"/>
      <c r="B9" s="15">
        <v>5</v>
      </c>
      <c r="C9" s="16" t="s">
        <v>28</v>
      </c>
      <c r="D9" s="17" t="s">
        <v>29</v>
      </c>
      <c r="E9" s="18">
        <v>16</v>
      </c>
      <c r="F9" s="18" t="s">
        <v>25</v>
      </c>
      <c r="G9" s="20">
        <v>256</v>
      </c>
      <c r="H9" s="21">
        <v>256</v>
      </c>
      <c r="I9" s="21"/>
      <c r="J9" s="22">
        <v>4</v>
      </c>
      <c r="K9" s="22">
        <v>4</v>
      </c>
      <c r="L9" s="49">
        <v>4</v>
      </c>
      <c r="M9" s="49">
        <v>4</v>
      </c>
      <c r="N9" s="18"/>
      <c r="O9" s="18"/>
      <c r="P9" s="18"/>
      <c r="Q9" s="18"/>
      <c r="R9" s="18"/>
      <c r="S9" s="18"/>
    </row>
    <row r="10" spans="1:19" s="12" customFormat="1" ht="15" customHeight="1" x14ac:dyDescent="0.15">
      <c r="A10" s="98"/>
      <c r="B10" s="15">
        <v>6</v>
      </c>
      <c r="C10" s="16" t="s">
        <v>30</v>
      </c>
      <c r="D10" s="17" t="s">
        <v>31</v>
      </c>
      <c r="E10" s="18">
        <v>4</v>
      </c>
      <c r="F10" s="18" t="s">
        <v>20</v>
      </c>
      <c r="G10" s="19">
        <v>64</v>
      </c>
      <c r="H10" s="18">
        <v>32</v>
      </c>
      <c r="I10" s="18">
        <v>32</v>
      </c>
      <c r="J10" s="22">
        <v>2</v>
      </c>
      <c r="K10" s="17">
        <v>2</v>
      </c>
      <c r="L10" s="50"/>
      <c r="M10" s="49"/>
      <c r="N10" s="18"/>
      <c r="O10" s="18"/>
      <c r="P10" s="18"/>
      <c r="Q10" s="18"/>
      <c r="R10" s="18"/>
      <c r="S10" s="18"/>
    </row>
    <row r="11" spans="1:19" s="12" customFormat="1" ht="15" customHeight="1" x14ac:dyDescent="0.15">
      <c r="A11" s="98"/>
      <c r="B11" s="15">
        <v>7</v>
      </c>
      <c r="C11" s="16" t="s">
        <v>32</v>
      </c>
      <c r="D11" s="17" t="s">
        <v>33</v>
      </c>
      <c r="E11" s="18">
        <v>2</v>
      </c>
      <c r="F11" s="18" t="s">
        <v>25</v>
      </c>
      <c r="G11" s="19">
        <v>32</v>
      </c>
      <c r="H11" s="18">
        <v>32</v>
      </c>
      <c r="I11" s="18"/>
      <c r="J11" s="22">
        <v>2</v>
      </c>
      <c r="K11" s="17"/>
      <c r="L11" s="51"/>
      <c r="M11" s="49"/>
      <c r="N11" s="18"/>
      <c r="O11" s="18"/>
      <c r="P11" s="18"/>
      <c r="Q11" s="18"/>
      <c r="R11" s="18"/>
      <c r="S11" s="18"/>
    </row>
    <row r="12" spans="1:19" s="12" customFormat="1" ht="15" customHeight="1" x14ac:dyDescent="0.15">
      <c r="A12" s="98"/>
      <c r="B12" s="15">
        <v>8</v>
      </c>
      <c r="C12" s="16" t="s">
        <v>34</v>
      </c>
      <c r="D12" s="17" t="s">
        <v>35</v>
      </c>
      <c r="E12" s="18">
        <v>2</v>
      </c>
      <c r="F12" s="18" t="s">
        <v>25</v>
      </c>
      <c r="G12" s="19">
        <v>32</v>
      </c>
      <c r="H12" s="18">
        <v>32</v>
      </c>
      <c r="I12" s="18"/>
      <c r="J12" s="52"/>
      <c r="K12" s="17">
        <v>2</v>
      </c>
      <c r="L12" s="51"/>
      <c r="M12" s="49"/>
      <c r="N12" s="18"/>
      <c r="O12" s="18"/>
      <c r="P12" s="18"/>
      <c r="Q12" s="18"/>
      <c r="R12" s="18"/>
      <c r="S12" s="18"/>
    </row>
    <row r="13" spans="1:19" s="12" customFormat="1" ht="15" customHeight="1" x14ac:dyDescent="0.15">
      <c r="A13" s="98"/>
      <c r="B13" s="15">
        <v>9</v>
      </c>
      <c r="C13" s="16" t="s">
        <v>36</v>
      </c>
      <c r="D13" s="17" t="s">
        <v>37</v>
      </c>
      <c r="E13" s="18">
        <v>2</v>
      </c>
      <c r="F13" s="18" t="s">
        <v>20</v>
      </c>
      <c r="G13" s="19">
        <v>32</v>
      </c>
      <c r="H13" s="18">
        <v>28</v>
      </c>
      <c r="I13" s="18">
        <v>4</v>
      </c>
      <c r="J13" s="22">
        <v>2</v>
      </c>
      <c r="K13" s="17"/>
      <c r="L13" s="51"/>
      <c r="M13" s="49"/>
      <c r="N13" s="18"/>
      <c r="O13" s="18"/>
      <c r="P13" s="18"/>
      <c r="Q13" s="18"/>
      <c r="R13" s="18"/>
      <c r="S13" s="18"/>
    </row>
    <row r="14" spans="1:19" s="12" customFormat="1" ht="15" customHeight="1" x14ac:dyDescent="0.15">
      <c r="A14" s="98"/>
      <c r="B14" s="15">
        <v>10</v>
      </c>
      <c r="C14" s="16" t="s">
        <v>38</v>
      </c>
      <c r="D14" s="17" t="s">
        <v>39</v>
      </c>
      <c r="E14" s="18">
        <v>2</v>
      </c>
      <c r="F14" s="18" t="s">
        <v>20</v>
      </c>
      <c r="G14" s="20">
        <v>32</v>
      </c>
      <c r="H14" s="21">
        <v>28</v>
      </c>
      <c r="I14" s="21">
        <v>4</v>
      </c>
      <c r="J14" s="52"/>
      <c r="K14" s="53">
        <v>2</v>
      </c>
      <c r="L14" s="51"/>
      <c r="M14" s="49"/>
      <c r="N14" s="18"/>
      <c r="O14" s="18"/>
      <c r="P14" s="18"/>
      <c r="Q14" s="18"/>
      <c r="R14" s="18"/>
      <c r="S14" s="18"/>
    </row>
    <row r="15" spans="1:19" s="12" customFormat="1" ht="15" customHeight="1" x14ac:dyDescent="0.15">
      <c r="A15" s="98"/>
      <c r="B15" s="15">
        <v>11</v>
      </c>
      <c r="C15" s="16" t="s">
        <v>40</v>
      </c>
      <c r="D15" s="17" t="s">
        <v>41</v>
      </c>
      <c r="E15" s="18">
        <v>2</v>
      </c>
      <c r="F15" s="18" t="s">
        <v>20</v>
      </c>
      <c r="G15" s="19">
        <v>32</v>
      </c>
      <c r="H15" s="18">
        <v>16</v>
      </c>
      <c r="I15" s="18">
        <v>16</v>
      </c>
      <c r="J15" s="22"/>
      <c r="K15" s="54">
        <v>2</v>
      </c>
      <c r="L15" s="51"/>
      <c r="M15" s="49"/>
      <c r="N15" s="18"/>
      <c r="O15" s="18"/>
      <c r="P15" s="18"/>
      <c r="Q15" s="18"/>
      <c r="R15" s="71"/>
      <c r="S15" s="71"/>
    </row>
    <row r="16" spans="1:19" s="12" customFormat="1" ht="15" customHeight="1" x14ac:dyDescent="0.15">
      <c r="A16" s="98"/>
      <c r="B16" s="15">
        <v>12</v>
      </c>
      <c r="C16" s="16" t="s">
        <v>42</v>
      </c>
      <c r="D16" s="17" t="s">
        <v>43</v>
      </c>
      <c r="E16" s="18">
        <v>2</v>
      </c>
      <c r="F16" s="18" t="s">
        <v>20</v>
      </c>
      <c r="G16" s="19">
        <v>32</v>
      </c>
      <c r="H16" s="18">
        <v>16</v>
      </c>
      <c r="I16" s="18">
        <v>16</v>
      </c>
      <c r="J16" s="52"/>
      <c r="K16" s="54"/>
      <c r="L16" s="51"/>
      <c r="M16" s="49">
        <v>2</v>
      </c>
      <c r="N16" s="18"/>
      <c r="O16" s="18"/>
      <c r="P16" s="18"/>
      <c r="Q16" s="18"/>
      <c r="R16" s="71"/>
      <c r="S16" s="71"/>
    </row>
    <row r="17" spans="1:19" s="12" customFormat="1" ht="15" customHeight="1" x14ac:dyDescent="0.15">
      <c r="A17" s="98"/>
      <c r="B17" s="15">
        <v>13</v>
      </c>
      <c r="C17" s="16" t="s">
        <v>44</v>
      </c>
      <c r="D17" s="17" t="s">
        <v>45</v>
      </c>
      <c r="E17" s="18">
        <v>2</v>
      </c>
      <c r="F17" s="18" t="s">
        <v>20</v>
      </c>
      <c r="G17" s="19">
        <v>64</v>
      </c>
      <c r="H17" s="18">
        <v>24</v>
      </c>
      <c r="I17" s="18">
        <v>40</v>
      </c>
      <c r="J17" s="22"/>
      <c r="K17" s="54"/>
      <c r="L17" s="49"/>
      <c r="M17" s="49">
        <v>2</v>
      </c>
      <c r="N17" s="18"/>
      <c r="O17" s="18"/>
      <c r="P17" s="18"/>
      <c r="Q17" s="18"/>
      <c r="R17" s="71"/>
      <c r="S17" s="71"/>
    </row>
    <row r="18" spans="1:19" s="12" customFormat="1" ht="15" customHeight="1" x14ac:dyDescent="0.15">
      <c r="A18" s="98"/>
      <c r="B18" s="15">
        <v>14</v>
      </c>
      <c r="C18" s="16" t="s">
        <v>46</v>
      </c>
      <c r="D18" s="17" t="s">
        <v>47</v>
      </c>
      <c r="E18" s="18">
        <v>2</v>
      </c>
      <c r="F18" s="18" t="s">
        <v>20</v>
      </c>
      <c r="G18" s="19">
        <v>64</v>
      </c>
      <c r="H18" s="18">
        <v>32</v>
      </c>
      <c r="I18" s="18">
        <v>32</v>
      </c>
      <c r="J18" s="22"/>
      <c r="K18" s="54"/>
      <c r="L18" s="49">
        <v>2</v>
      </c>
      <c r="M18" s="49"/>
      <c r="N18" s="18"/>
      <c r="O18" s="18"/>
      <c r="P18" s="18"/>
      <c r="Q18" s="18"/>
      <c r="R18" s="18"/>
      <c r="S18" s="18"/>
    </row>
    <row r="19" spans="1:19" s="12" customFormat="1" ht="15" customHeight="1" x14ac:dyDescent="0.15">
      <c r="A19" s="98"/>
      <c r="B19" s="15">
        <v>15</v>
      </c>
      <c r="C19" s="16" t="s">
        <v>48</v>
      </c>
      <c r="D19" s="17" t="s">
        <v>49</v>
      </c>
      <c r="E19" s="18">
        <v>2</v>
      </c>
      <c r="F19" s="18" t="s">
        <v>20</v>
      </c>
      <c r="G19" s="19">
        <v>32</v>
      </c>
      <c r="H19" s="18">
        <v>16</v>
      </c>
      <c r="I19" s="18">
        <v>16</v>
      </c>
      <c r="J19" s="22"/>
      <c r="K19" s="54"/>
      <c r="L19" s="49">
        <v>2</v>
      </c>
      <c r="M19" s="49"/>
      <c r="N19" s="55"/>
      <c r="O19" s="55"/>
      <c r="P19" s="55"/>
      <c r="Q19" s="55"/>
      <c r="R19" s="55"/>
      <c r="S19" s="55"/>
    </row>
    <row r="20" spans="1:19" s="12" customFormat="1" ht="15" customHeight="1" x14ac:dyDescent="0.15">
      <c r="A20" s="98"/>
      <c r="B20" s="15">
        <v>16</v>
      </c>
      <c r="C20" s="16" t="s">
        <v>50</v>
      </c>
      <c r="D20" s="17" t="s">
        <v>51</v>
      </c>
      <c r="E20" s="18">
        <v>2</v>
      </c>
      <c r="F20" s="18" t="s">
        <v>20</v>
      </c>
      <c r="G20" s="20">
        <v>32</v>
      </c>
      <c r="H20" s="21">
        <v>16</v>
      </c>
      <c r="I20" s="21">
        <v>16</v>
      </c>
      <c r="J20" s="22"/>
      <c r="K20" s="54"/>
      <c r="L20" s="49"/>
      <c r="M20" s="49">
        <v>2</v>
      </c>
      <c r="N20" s="55"/>
      <c r="O20" s="18"/>
      <c r="P20" s="18"/>
      <c r="Q20" s="18"/>
      <c r="R20" s="18"/>
      <c r="S20" s="18"/>
    </row>
    <row r="21" spans="1:19" s="12" customFormat="1" ht="15" customHeight="1" x14ac:dyDescent="0.15">
      <c r="A21" s="98"/>
      <c r="B21" s="15">
        <v>17</v>
      </c>
      <c r="C21" s="22" t="s">
        <v>52</v>
      </c>
      <c r="D21" s="17" t="s">
        <v>53</v>
      </c>
      <c r="E21" s="18">
        <v>2</v>
      </c>
      <c r="F21" s="18" t="s">
        <v>20</v>
      </c>
      <c r="G21" s="19">
        <v>32</v>
      </c>
      <c r="H21" s="18">
        <v>16</v>
      </c>
      <c r="I21" s="18">
        <v>16</v>
      </c>
      <c r="J21" s="52"/>
      <c r="K21" s="17"/>
      <c r="L21" s="49">
        <v>2</v>
      </c>
      <c r="M21" s="49"/>
      <c r="N21" s="55"/>
      <c r="O21" s="18"/>
      <c r="P21" s="18"/>
      <c r="Q21" s="18"/>
      <c r="R21" s="18"/>
      <c r="S21" s="18"/>
    </row>
    <row r="22" spans="1:19" s="12" customFormat="1" ht="15" customHeight="1" x14ac:dyDescent="0.15">
      <c r="A22" s="98"/>
      <c r="B22" s="15">
        <v>18</v>
      </c>
      <c r="C22" s="18" t="s">
        <v>54</v>
      </c>
      <c r="D22" s="18" t="s">
        <v>55</v>
      </c>
      <c r="E22" s="18">
        <v>2</v>
      </c>
      <c r="F22" s="18" t="s">
        <v>20</v>
      </c>
      <c r="G22" s="19">
        <v>32</v>
      </c>
      <c r="H22" s="18">
        <v>16</v>
      </c>
      <c r="I22" s="18">
        <v>16</v>
      </c>
      <c r="J22" s="56"/>
      <c r="K22" s="18"/>
      <c r="L22" s="18"/>
      <c r="M22" s="18">
        <v>2</v>
      </c>
      <c r="N22" s="18"/>
      <c r="O22" s="18"/>
      <c r="P22" s="18"/>
      <c r="Q22" s="18"/>
      <c r="R22" s="18"/>
      <c r="S22" s="18"/>
    </row>
    <row r="23" spans="1:19" s="12" customFormat="1" ht="15" customHeight="1" x14ac:dyDescent="0.15">
      <c r="A23" s="98"/>
      <c r="B23" s="15">
        <v>19</v>
      </c>
      <c r="C23" s="18" t="s">
        <v>56</v>
      </c>
      <c r="D23" s="18" t="s">
        <v>57</v>
      </c>
      <c r="E23" s="18">
        <v>6</v>
      </c>
      <c r="F23" s="18" t="s">
        <v>20</v>
      </c>
      <c r="G23" s="19">
        <v>96</v>
      </c>
      <c r="H23" s="18">
        <v>24</v>
      </c>
      <c r="I23" s="18">
        <v>72</v>
      </c>
      <c r="J23" s="18">
        <v>1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/>
      <c r="Q23" s="18"/>
      <c r="R23" s="18"/>
      <c r="S23" s="18"/>
    </row>
    <row r="24" spans="1:19" s="12" customFormat="1" ht="15" customHeight="1" x14ac:dyDescent="0.15">
      <c r="A24" s="98"/>
      <c r="B24" s="23">
        <v>20</v>
      </c>
      <c r="C24" s="24" t="s">
        <v>58</v>
      </c>
      <c r="D24" s="25" t="s">
        <v>59</v>
      </c>
      <c r="E24" s="25">
        <v>3</v>
      </c>
      <c r="F24" s="25" t="s">
        <v>20</v>
      </c>
      <c r="G24" s="26">
        <v>48</v>
      </c>
      <c r="H24" s="25">
        <v>32</v>
      </c>
      <c r="I24" s="25">
        <v>16</v>
      </c>
      <c r="J24" s="57"/>
      <c r="K24" s="58"/>
      <c r="L24" s="58"/>
      <c r="M24" s="58"/>
      <c r="N24" s="25">
        <v>3</v>
      </c>
      <c r="O24" s="25"/>
      <c r="P24" s="25"/>
      <c r="Q24" s="25"/>
      <c r="R24" s="25"/>
      <c r="S24" s="58"/>
    </row>
    <row r="25" spans="1:19" s="12" customFormat="1" ht="15" customHeight="1" x14ac:dyDescent="0.15">
      <c r="A25" s="98"/>
      <c r="B25" s="23">
        <v>21</v>
      </c>
      <c r="C25" s="24" t="s">
        <v>60</v>
      </c>
      <c r="D25" s="25" t="s">
        <v>61</v>
      </c>
      <c r="E25" s="25">
        <v>2</v>
      </c>
      <c r="F25" s="25" t="s">
        <v>20</v>
      </c>
      <c r="G25" s="26">
        <v>32</v>
      </c>
      <c r="H25" s="25">
        <v>16</v>
      </c>
      <c r="I25" s="25">
        <v>16</v>
      </c>
      <c r="J25" s="59"/>
      <c r="K25" s="59"/>
      <c r="L25" s="59"/>
      <c r="M25" s="59"/>
      <c r="N25" s="25"/>
      <c r="O25" s="25">
        <v>2</v>
      </c>
      <c r="P25" s="25"/>
      <c r="Q25" s="25"/>
      <c r="R25" s="25"/>
      <c r="S25" s="59"/>
    </row>
    <row r="26" spans="1:19" s="12" customFormat="1" ht="27.95" customHeight="1" x14ac:dyDescent="0.15">
      <c r="A26" s="98"/>
      <c r="B26" s="23">
        <v>22</v>
      </c>
      <c r="C26" s="24"/>
      <c r="D26" s="25" t="s">
        <v>62</v>
      </c>
      <c r="E26" s="25">
        <v>3</v>
      </c>
      <c r="F26" s="25" t="s">
        <v>20</v>
      </c>
      <c r="G26" s="26">
        <v>48</v>
      </c>
      <c r="H26" s="25">
        <v>24</v>
      </c>
      <c r="I26" s="25">
        <v>24</v>
      </c>
      <c r="J26" s="60"/>
      <c r="K26" s="60"/>
      <c r="L26" s="60"/>
      <c r="M26" s="60"/>
      <c r="N26" s="25"/>
      <c r="O26" s="25">
        <v>3</v>
      </c>
      <c r="P26" s="25"/>
      <c r="Q26" s="25"/>
      <c r="R26" s="25"/>
      <c r="S26" s="60"/>
    </row>
    <row r="27" spans="1:19" s="12" customFormat="1" ht="15" customHeight="1" x14ac:dyDescent="0.15">
      <c r="A27" s="98"/>
      <c r="B27" s="23">
        <v>23</v>
      </c>
      <c r="C27" s="27" t="s">
        <v>63</v>
      </c>
      <c r="D27" s="28" t="s">
        <v>64</v>
      </c>
      <c r="E27" s="28">
        <v>2</v>
      </c>
      <c r="F27" s="28" t="s">
        <v>20</v>
      </c>
      <c r="G27" s="29">
        <v>32</v>
      </c>
      <c r="H27" s="30">
        <v>4</v>
      </c>
      <c r="I27" s="30">
        <v>28</v>
      </c>
      <c r="J27" s="61"/>
      <c r="K27" s="61"/>
      <c r="L27" s="61"/>
      <c r="M27" s="61"/>
      <c r="N27" s="30">
        <v>2</v>
      </c>
      <c r="O27" s="30"/>
      <c r="P27" s="30"/>
      <c r="Q27" s="30"/>
      <c r="R27" s="30"/>
      <c r="S27" s="61"/>
    </row>
    <row r="28" spans="1:19" s="12" customFormat="1" ht="15" customHeight="1" x14ac:dyDescent="0.15">
      <c r="A28" s="98"/>
      <c r="B28" s="23">
        <v>24</v>
      </c>
      <c r="C28" s="27" t="s">
        <v>65</v>
      </c>
      <c r="D28" s="28" t="s">
        <v>66</v>
      </c>
      <c r="E28" s="28">
        <v>2</v>
      </c>
      <c r="F28" s="28" t="s">
        <v>20</v>
      </c>
      <c r="G28" s="29">
        <v>32</v>
      </c>
      <c r="H28" s="30">
        <v>4</v>
      </c>
      <c r="I28" s="30">
        <v>28</v>
      </c>
      <c r="J28" s="56"/>
      <c r="K28" s="18"/>
      <c r="L28" s="18"/>
      <c r="M28" s="18"/>
      <c r="N28" s="30"/>
      <c r="O28" s="30">
        <v>2</v>
      </c>
      <c r="P28" s="30"/>
      <c r="Q28" s="30"/>
      <c r="R28" s="30"/>
      <c r="S28" s="18"/>
    </row>
    <row r="29" spans="1:19" s="12" customFormat="1" ht="15.95" customHeight="1" x14ac:dyDescent="0.15">
      <c r="A29" s="98"/>
      <c r="B29" s="23">
        <v>25</v>
      </c>
      <c r="C29" s="27" t="s">
        <v>67</v>
      </c>
      <c r="D29" s="28" t="s">
        <v>68</v>
      </c>
      <c r="E29" s="28">
        <v>2</v>
      </c>
      <c r="F29" s="28" t="s">
        <v>20</v>
      </c>
      <c r="G29" s="29">
        <v>32</v>
      </c>
      <c r="H29" s="30">
        <v>4</v>
      </c>
      <c r="I29" s="30">
        <v>28</v>
      </c>
      <c r="J29" s="56"/>
      <c r="K29" s="18"/>
      <c r="L29" s="18"/>
      <c r="M29" s="18"/>
      <c r="N29" s="30"/>
      <c r="O29" s="30"/>
      <c r="P29" s="30">
        <v>2</v>
      </c>
      <c r="Q29" s="30"/>
      <c r="R29" s="30"/>
      <c r="S29" s="18"/>
    </row>
    <row r="30" spans="1:19" s="12" customFormat="1" ht="15" customHeight="1" x14ac:dyDescent="0.15">
      <c r="A30" s="98"/>
      <c r="B30" s="23">
        <v>26</v>
      </c>
      <c r="C30" s="27" t="s">
        <v>69</v>
      </c>
      <c r="D30" s="28" t="s">
        <v>70</v>
      </c>
      <c r="E30" s="28">
        <v>4</v>
      </c>
      <c r="F30" s="28" t="s">
        <v>20</v>
      </c>
      <c r="G30" s="29">
        <v>64</v>
      </c>
      <c r="H30" s="30">
        <v>32</v>
      </c>
      <c r="I30" s="30">
        <v>32</v>
      </c>
      <c r="J30" s="56"/>
      <c r="K30" s="18"/>
      <c r="L30" s="18"/>
      <c r="M30" s="18"/>
      <c r="N30" s="30"/>
      <c r="O30" s="30">
        <v>4</v>
      </c>
      <c r="P30" s="30"/>
      <c r="Q30" s="30"/>
      <c r="R30" s="30"/>
      <c r="S30" s="18"/>
    </row>
    <row r="31" spans="1:19" s="12" customFormat="1" ht="15" customHeight="1" x14ac:dyDescent="0.15">
      <c r="A31" s="98"/>
      <c r="B31" s="23">
        <v>27</v>
      </c>
      <c r="C31" s="27" t="s">
        <v>71</v>
      </c>
      <c r="D31" s="28" t="s">
        <v>72</v>
      </c>
      <c r="E31" s="28">
        <v>4</v>
      </c>
      <c r="F31" s="28" t="s">
        <v>20</v>
      </c>
      <c r="G31" s="29">
        <v>64</v>
      </c>
      <c r="H31" s="30">
        <v>32</v>
      </c>
      <c r="I31" s="30">
        <v>32</v>
      </c>
      <c r="J31" s="56"/>
      <c r="K31" s="18"/>
      <c r="L31" s="18"/>
      <c r="M31" s="18"/>
      <c r="N31" s="30">
        <v>4</v>
      </c>
      <c r="O31" s="62"/>
      <c r="P31" s="30"/>
      <c r="Q31" s="30"/>
      <c r="R31" s="30"/>
      <c r="S31" s="18"/>
    </row>
    <row r="32" spans="1:19" s="12" customFormat="1" ht="15" customHeight="1" x14ac:dyDescent="0.15">
      <c r="A32" s="98"/>
      <c r="B32" s="23">
        <v>28</v>
      </c>
      <c r="C32" s="27" t="s">
        <v>73</v>
      </c>
      <c r="D32" s="28" t="s">
        <v>74</v>
      </c>
      <c r="E32" s="28">
        <v>1</v>
      </c>
      <c r="F32" s="28" t="s">
        <v>20</v>
      </c>
      <c r="G32" s="29">
        <v>80</v>
      </c>
      <c r="H32" s="30">
        <v>40</v>
      </c>
      <c r="I32" s="30">
        <v>40</v>
      </c>
      <c r="J32" s="22"/>
      <c r="K32" s="17"/>
      <c r="L32" s="49"/>
      <c r="M32" s="49"/>
      <c r="N32" s="30" t="s">
        <v>75</v>
      </c>
      <c r="O32" s="30" t="s">
        <v>75</v>
      </c>
      <c r="P32" s="30" t="s">
        <v>75</v>
      </c>
      <c r="Q32" s="30" t="s">
        <v>75</v>
      </c>
      <c r="R32" s="30" t="s">
        <v>75</v>
      </c>
      <c r="S32" s="18"/>
    </row>
    <row r="33" spans="1:19" s="12" customFormat="1" ht="15" customHeight="1" x14ac:dyDescent="0.15">
      <c r="A33" s="98"/>
      <c r="B33" s="23">
        <v>29</v>
      </c>
      <c r="C33" s="27" t="s">
        <v>76</v>
      </c>
      <c r="D33" s="28" t="s">
        <v>77</v>
      </c>
      <c r="E33" s="28">
        <v>1</v>
      </c>
      <c r="F33" s="28" t="s">
        <v>20</v>
      </c>
      <c r="G33" s="29">
        <v>16</v>
      </c>
      <c r="H33" s="30">
        <v>10</v>
      </c>
      <c r="I33" s="30">
        <v>6</v>
      </c>
      <c r="J33" s="56"/>
      <c r="K33" s="18"/>
      <c r="L33" s="18"/>
      <c r="M33" s="18"/>
      <c r="N33" s="30"/>
      <c r="O33" s="30" t="s">
        <v>75</v>
      </c>
      <c r="P33" s="30"/>
      <c r="Q33" s="30"/>
      <c r="R33" s="30"/>
      <c r="S33" s="18"/>
    </row>
    <row r="34" spans="1:19" s="12" customFormat="1" ht="15" customHeight="1" x14ac:dyDescent="0.15">
      <c r="A34" s="98"/>
      <c r="B34" s="23">
        <v>30</v>
      </c>
      <c r="C34" s="27" t="s">
        <v>78</v>
      </c>
      <c r="D34" s="28" t="s">
        <v>79</v>
      </c>
      <c r="E34" s="28">
        <v>2</v>
      </c>
      <c r="F34" s="28" t="s">
        <v>20</v>
      </c>
      <c r="G34" s="29">
        <v>32</v>
      </c>
      <c r="H34" s="30">
        <v>16</v>
      </c>
      <c r="I34" s="30">
        <v>16</v>
      </c>
      <c r="J34" s="56"/>
      <c r="K34" s="18"/>
      <c r="L34" s="18"/>
      <c r="M34" s="18"/>
      <c r="N34" s="30"/>
      <c r="O34" s="30"/>
      <c r="P34" s="30"/>
      <c r="Q34" s="30" t="s">
        <v>75</v>
      </c>
      <c r="R34" s="30"/>
      <c r="S34" s="18"/>
    </row>
    <row r="35" spans="1:19" s="12" customFormat="1" ht="15" customHeight="1" x14ac:dyDescent="0.15">
      <c r="A35" s="98"/>
      <c r="B35" s="23">
        <v>31</v>
      </c>
      <c r="C35" s="27" t="s">
        <v>80</v>
      </c>
      <c r="D35" s="28" t="s">
        <v>81</v>
      </c>
      <c r="E35" s="28">
        <v>1</v>
      </c>
      <c r="F35" s="28" t="s">
        <v>20</v>
      </c>
      <c r="G35" s="29">
        <v>16</v>
      </c>
      <c r="H35" s="30">
        <v>8</v>
      </c>
      <c r="I35" s="30">
        <v>8</v>
      </c>
      <c r="J35" s="56"/>
      <c r="K35" s="18"/>
      <c r="L35" s="18"/>
      <c r="M35" s="18"/>
      <c r="N35" s="30"/>
      <c r="O35" s="30"/>
      <c r="P35" s="30"/>
      <c r="Q35" s="30"/>
      <c r="R35" s="30" t="s">
        <v>75</v>
      </c>
      <c r="S35" s="18"/>
    </row>
    <row r="36" spans="1:19" s="12" customFormat="1" ht="15" customHeight="1" x14ac:dyDescent="0.15">
      <c r="A36" s="98"/>
      <c r="B36" s="23">
        <v>32</v>
      </c>
      <c r="C36" s="27" t="s">
        <v>82</v>
      </c>
      <c r="D36" s="28" t="s">
        <v>83</v>
      </c>
      <c r="E36" s="28">
        <v>2</v>
      </c>
      <c r="F36" s="28" t="s">
        <v>20</v>
      </c>
      <c r="G36" s="29">
        <v>32</v>
      </c>
      <c r="H36" s="30">
        <v>16</v>
      </c>
      <c r="I36" s="30">
        <v>16</v>
      </c>
      <c r="J36" s="56"/>
      <c r="K36" s="18"/>
      <c r="L36" s="18"/>
      <c r="M36" s="18"/>
      <c r="N36" s="30"/>
      <c r="O36" s="30"/>
      <c r="P36" s="30"/>
      <c r="Q36" s="30">
        <v>2</v>
      </c>
      <c r="R36" s="30"/>
      <c r="S36" s="18"/>
    </row>
    <row r="37" spans="1:19" s="12" customFormat="1" ht="15" customHeight="1" x14ac:dyDescent="0.15">
      <c r="A37" s="98"/>
      <c r="B37" s="23">
        <v>33</v>
      </c>
      <c r="C37" s="27" t="s">
        <v>84</v>
      </c>
      <c r="D37" s="28" t="s">
        <v>85</v>
      </c>
      <c r="E37" s="28"/>
      <c r="F37" s="28"/>
      <c r="G37" s="29"/>
      <c r="H37" s="30"/>
      <c r="I37" s="30"/>
      <c r="J37" s="18" t="s">
        <v>75</v>
      </c>
      <c r="K37" s="18"/>
      <c r="L37" s="18"/>
      <c r="M37" s="18"/>
      <c r="N37" s="30"/>
      <c r="O37" s="30"/>
      <c r="P37" s="30"/>
      <c r="Q37" s="30"/>
      <c r="R37" s="30"/>
      <c r="S37" s="18"/>
    </row>
    <row r="38" spans="1:19" s="12" customFormat="1" ht="15" customHeight="1" x14ac:dyDescent="0.15">
      <c r="A38" s="98"/>
      <c r="B38" s="15"/>
      <c r="C38" s="97" t="s">
        <v>86</v>
      </c>
      <c r="D38" s="97"/>
      <c r="E38" s="23">
        <v>127</v>
      </c>
      <c r="F38" s="31"/>
      <c r="G38" s="32">
        <f>SUM(G5:G36)</f>
        <v>2160</v>
      </c>
      <c r="H38" s="32">
        <f t="shared" ref="H38:S38" si="0">SUM(H5:H36)</f>
        <v>1462</v>
      </c>
      <c r="I38" s="32">
        <f t="shared" si="0"/>
        <v>698</v>
      </c>
      <c r="J38" s="32">
        <f t="shared" si="0"/>
        <v>23</v>
      </c>
      <c r="K38" s="32">
        <f t="shared" si="0"/>
        <v>25</v>
      </c>
      <c r="L38" s="32">
        <f t="shared" si="0"/>
        <v>23</v>
      </c>
      <c r="M38" s="32">
        <f t="shared" si="0"/>
        <v>25</v>
      </c>
      <c r="N38" s="32">
        <f t="shared" si="0"/>
        <v>10</v>
      </c>
      <c r="O38" s="32">
        <f t="shared" si="0"/>
        <v>12</v>
      </c>
      <c r="P38" s="32">
        <f t="shared" si="0"/>
        <v>2</v>
      </c>
      <c r="Q38" s="32">
        <f t="shared" si="0"/>
        <v>2</v>
      </c>
      <c r="R38" s="32">
        <f t="shared" si="0"/>
        <v>0</v>
      </c>
      <c r="S38" s="32">
        <f t="shared" si="0"/>
        <v>0</v>
      </c>
    </row>
    <row r="39" spans="1:19" s="12" customFormat="1" ht="17.100000000000001" customHeight="1" x14ac:dyDescent="0.15">
      <c r="A39" s="98" t="s">
        <v>87</v>
      </c>
      <c r="B39" s="97" t="s">
        <v>88</v>
      </c>
      <c r="C39" s="97"/>
      <c r="D39" s="15" t="s">
        <v>89</v>
      </c>
      <c r="E39" s="18">
        <v>2</v>
      </c>
      <c r="F39" s="18" t="s">
        <v>25</v>
      </c>
      <c r="G39" s="18">
        <v>32</v>
      </c>
      <c r="H39" s="18">
        <v>32</v>
      </c>
      <c r="I39" s="18">
        <v>0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s="12" customFormat="1" x14ac:dyDescent="0.15">
      <c r="A40" s="98"/>
      <c r="B40" s="97"/>
      <c r="C40" s="97"/>
      <c r="D40" s="15" t="s">
        <v>90</v>
      </c>
      <c r="E40" s="18">
        <v>2</v>
      </c>
      <c r="F40" s="18" t="s">
        <v>25</v>
      </c>
      <c r="G40" s="18">
        <v>32</v>
      </c>
      <c r="H40" s="18">
        <v>32</v>
      </c>
      <c r="I40" s="18">
        <v>0</v>
      </c>
      <c r="J40" s="18"/>
      <c r="K40" s="18"/>
      <c r="L40" s="18"/>
      <c r="M40" s="18"/>
      <c r="N40" s="18"/>
      <c r="O40" s="18"/>
      <c r="P40" s="18"/>
      <c r="Q40" s="18">
        <v>2</v>
      </c>
      <c r="R40" s="18"/>
      <c r="S40" s="18"/>
    </row>
    <row r="41" spans="1:19" s="12" customFormat="1" x14ac:dyDescent="0.15">
      <c r="A41" s="98"/>
      <c r="B41" s="97"/>
      <c r="C41" s="97"/>
      <c r="D41" s="15" t="s">
        <v>87</v>
      </c>
      <c r="E41" s="18">
        <v>4</v>
      </c>
      <c r="F41" s="18" t="s">
        <v>25</v>
      </c>
      <c r="G41" s="18">
        <v>64</v>
      </c>
      <c r="H41" s="18">
        <v>64</v>
      </c>
      <c r="I41" s="18">
        <v>0</v>
      </c>
      <c r="J41" s="18"/>
      <c r="K41" s="18"/>
      <c r="L41" s="18"/>
      <c r="M41" s="18"/>
      <c r="N41" s="18"/>
      <c r="O41" s="18">
        <v>2</v>
      </c>
      <c r="P41" s="18">
        <v>2</v>
      </c>
      <c r="Q41" s="18"/>
      <c r="R41" s="18"/>
      <c r="S41" s="18"/>
    </row>
    <row r="42" spans="1:19" s="12" customFormat="1" ht="22.35" customHeight="1" x14ac:dyDescent="0.15">
      <c r="A42" s="98"/>
      <c r="B42" s="97" t="s">
        <v>91</v>
      </c>
      <c r="C42" s="97"/>
      <c r="D42" s="97"/>
      <c r="E42" s="15">
        <v>6</v>
      </c>
      <c r="F42" s="15"/>
      <c r="G42" s="15">
        <v>96</v>
      </c>
      <c r="H42" s="15">
        <v>96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2</v>
      </c>
      <c r="P42" s="15">
        <v>2</v>
      </c>
      <c r="Q42" s="15">
        <v>2</v>
      </c>
      <c r="R42" s="18"/>
      <c r="S42" s="72"/>
    </row>
    <row r="43" spans="1:19" s="12" customFormat="1" ht="17.100000000000001" customHeight="1" x14ac:dyDescent="0.15">
      <c r="A43" s="98"/>
      <c r="B43" s="97" t="s">
        <v>92</v>
      </c>
      <c r="C43" s="97"/>
      <c r="D43" s="97"/>
      <c r="E43" s="23">
        <f>E38+E42</f>
        <v>133</v>
      </c>
      <c r="F43" s="23"/>
      <c r="G43" s="32">
        <f>G38+G42</f>
        <v>2256</v>
      </c>
      <c r="H43" s="32">
        <f t="shared" ref="H43:S43" si="1">H38+H42</f>
        <v>1558</v>
      </c>
      <c r="I43" s="32">
        <f t="shared" si="1"/>
        <v>698</v>
      </c>
      <c r="J43" s="32">
        <f t="shared" si="1"/>
        <v>23</v>
      </c>
      <c r="K43" s="32">
        <f t="shared" si="1"/>
        <v>25</v>
      </c>
      <c r="L43" s="32">
        <f t="shared" si="1"/>
        <v>23</v>
      </c>
      <c r="M43" s="32">
        <f t="shared" si="1"/>
        <v>25</v>
      </c>
      <c r="N43" s="32">
        <f t="shared" si="1"/>
        <v>10</v>
      </c>
      <c r="O43" s="32">
        <f t="shared" si="1"/>
        <v>14</v>
      </c>
      <c r="P43" s="32">
        <f t="shared" si="1"/>
        <v>4</v>
      </c>
      <c r="Q43" s="32">
        <f t="shared" si="1"/>
        <v>4</v>
      </c>
      <c r="R43" s="32">
        <f t="shared" si="1"/>
        <v>0</v>
      </c>
      <c r="S43" s="32">
        <f t="shared" si="1"/>
        <v>0</v>
      </c>
    </row>
    <row r="44" spans="1:19" s="12" customFormat="1" ht="15" customHeight="1" x14ac:dyDescent="0.15">
      <c r="A44" s="98" t="s">
        <v>93</v>
      </c>
      <c r="B44" s="15">
        <v>1</v>
      </c>
      <c r="C44" s="18"/>
      <c r="D44" s="21" t="s">
        <v>94</v>
      </c>
      <c r="E44" s="18">
        <v>2</v>
      </c>
      <c r="F44" s="18" t="s">
        <v>20</v>
      </c>
      <c r="G44" s="18">
        <v>32</v>
      </c>
      <c r="H44" s="18">
        <v>24</v>
      </c>
      <c r="I44" s="18">
        <v>8</v>
      </c>
      <c r="J44" s="18">
        <v>2</v>
      </c>
      <c r="K44" s="63"/>
      <c r="L44" s="63"/>
      <c r="M44" s="63"/>
      <c r="N44" s="18"/>
      <c r="O44" s="18"/>
      <c r="P44" s="18"/>
      <c r="Q44" s="18"/>
      <c r="R44" s="44"/>
      <c r="S44" s="73"/>
    </row>
    <row r="45" spans="1:19" s="12" customFormat="1" ht="15" customHeight="1" x14ac:dyDescent="0.15">
      <c r="A45" s="98"/>
      <c r="B45" s="15">
        <v>2</v>
      </c>
      <c r="C45" s="18" t="s">
        <v>95</v>
      </c>
      <c r="D45" s="18" t="s">
        <v>96</v>
      </c>
      <c r="E45" s="18">
        <v>4</v>
      </c>
      <c r="F45" s="18" t="s">
        <v>97</v>
      </c>
      <c r="G45" s="18">
        <v>72</v>
      </c>
      <c r="H45" s="18">
        <v>60</v>
      </c>
      <c r="I45" s="18">
        <v>12</v>
      </c>
      <c r="J45" s="18"/>
      <c r="K45" s="18">
        <v>4</v>
      </c>
      <c r="L45" s="18"/>
      <c r="M45" s="18"/>
      <c r="N45" s="18"/>
      <c r="O45" s="18"/>
      <c r="P45" s="18"/>
      <c r="Q45" s="18"/>
      <c r="R45" s="18"/>
      <c r="S45" s="72"/>
    </row>
    <row r="46" spans="1:19" s="12" customFormat="1" ht="15" customHeight="1" x14ac:dyDescent="0.15">
      <c r="A46" s="98"/>
      <c r="B46" s="15">
        <v>3</v>
      </c>
      <c r="C46" s="18" t="s">
        <v>98</v>
      </c>
      <c r="D46" s="18" t="s">
        <v>99</v>
      </c>
      <c r="E46" s="18">
        <v>2</v>
      </c>
      <c r="F46" s="18" t="s">
        <v>20</v>
      </c>
      <c r="G46" s="18">
        <v>32</v>
      </c>
      <c r="H46" s="18">
        <v>16</v>
      </c>
      <c r="I46" s="18">
        <v>16</v>
      </c>
      <c r="J46" s="18">
        <v>2</v>
      </c>
      <c r="K46" s="18"/>
      <c r="L46" s="18"/>
      <c r="M46" s="18"/>
      <c r="N46" s="18"/>
      <c r="O46" s="18"/>
      <c r="P46" s="18"/>
      <c r="Q46" s="18"/>
      <c r="R46" s="18"/>
      <c r="S46" s="72"/>
    </row>
    <row r="47" spans="1:19" s="12" customFormat="1" ht="15" customHeight="1" x14ac:dyDescent="0.15">
      <c r="A47" s="98"/>
      <c r="B47" s="15">
        <v>4</v>
      </c>
      <c r="C47" s="18" t="s">
        <v>100</v>
      </c>
      <c r="D47" s="21" t="s">
        <v>101</v>
      </c>
      <c r="E47" s="18">
        <v>3</v>
      </c>
      <c r="F47" s="18" t="s">
        <v>20</v>
      </c>
      <c r="G47" s="18">
        <v>54</v>
      </c>
      <c r="H47" s="18">
        <v>20</v>
      </c>
      <c r="I47" s="18">
        <v>34</v>
      </c>
      <c r="J47" s="64"/>
      <c r="K47" s="18"/>
      <c r="L47" s="18">
        <v>3</v>
      </c>
      <c r="M47" s="64"/>
      <c r="N47" s="64"/>
      <c r="O47" s="64"/>
      <c r="P47" s="64"/>
      <c r="Q47" s="64"/>
      <c r="R47" s="18"/>
      <c r="S47" s="72"/>
    </row>
    <row r="48" spans="1:19" s="12" customFormat="1" ht="15" customHeight="1" x14ac:dyDescent="0.15">
      <c r="A48" s="98"/>
      <c r="B48" s="15">
        <v>5</v>
      </c>
      <c r="C48" s="18" t="s">
        <v>102</v>
      </c>
      <c r="D48" s="21" t="s">
        <v>103</v>
      </c>
      <c r="E48" s="18">
        <v>3</v>
      </c>
      <c r="F48" s="18" t="s">
        <v>20</v>
      </c>
      <c r="G48" s="18">
        <v>54</v>
      </c>
      <c r="H48" s="18">
        <v>20</v>
      </c>
      <c r="I48" s="18">
        <v>34</v>
      </c>
      <c r="J48" s="64"/>
      <c r="K48" s="18"/>
      <c r="L48" s="18"/>
      <c r="M48" s="18">
        <v>3</v>
      </c>
      <c r="N48" s="64"/>
      <c r="O48" s="64"/>
      <c r="P48" s="64"/>
      <c r="Q48" s="64"/>
      <c r="R48" s="18"/>
      <c r="S48" s="72"/>
    </row>
    <row r="49" spans="1:19" s="12" customFormat="1" ht="15" customHeight="1" x14ac:dyDescent="0.15">
      <c r="A49" s="98"/>
      <c r="B49" s="15">
        <v>6</v>
      </c>
      <c r="C49" s="18" t="s">
        <v>104</v>
      </c>
      <c r="D49" s="21" t="s">
        <v>105</v>
      </c>
      <c r="E49" s="18">
        <v>2</v>
      </c>
      <c r="F49" s="18" t="s">
        <v>20</v>
      </c>
      <c r="G49" s="18">
        <v>36</v>
      </c>
      <c r="H49" s="18">
        <v>20</v>
      </c>
      <c r="I49" s="18">
        <v>16</v>
      </c>
      <c r="J49" s="64"/>
      <c r="K49" s="18"/>
      <c r="L49" s="18"/>
      <c r="M49" s="18">
        <v>2</v>
      </c>
      <c r="N49" s="64"/>
      <c r="O49" s="64"/>
      <c r="P49" s="64"/>
      <c r="Q49" s="64"/>
      <c r="R49" s="18"/>
      <c r="S49" s="72"/>
    </row>
    <row r="50" spans="1:19" s="12" customFormat="1" ht="15" customHeight="1" x14ac:dyDescent="0.15">
      <c r="A50" s="98"/>
      <c r="B50" s="15">
        <v>7</v>
      </c>
      <c r="C50" s="92" t="s">
        <v>106</v>
      </c>
      <c r="D50" s="34" t="s">
        <v>107</v>
      </c>
      <c r="E50" s="35">
        <v>2</v>
      </c>
      <c r="F50" s="36" t="s">
        <v>20</v>
      </c>
      <c r="G50" s="36">
        <v>36</v>
      </c>
      <c r="H50" s="35">
        <v>18</v>
      </c>
      <c r="I50" s="35">
        <v>18</v>
      </c>
      <c r="J50" s="65"/>
      <c r="K50" s="65"/>
      <c r="L50" s="65"/>
      <c r="M50" s="65"/>
      <c r="N50" s="18"/>
      <c r="O50" s="34">
        <v>2</v>
      </c>
      <c r="P50" s="65"/>
      <c r="Q50" s="65"/>
      <c r="R50" s="65"/>
      <c r="S50" s="72"/>
    </row>
    <row r="51" spans="1:19" s="12" customFormat="1" ht="15" customHeight="1" x14ac:dyDescent="0.15">
      <c r="A51" s="98"/>
      <c r="B51" s="15">
        <v>8</v>
      </c>
      <c r="C51" s="37" t="s">
        <v>108</v>
      </c>
      <c r="D51" s="38" t="s">
        <v>109</v>
      </c>
      <c r="E51" s="39">
        <v>2</v>
      </c>
      <c r="F51" s="39" t="s">
        <v>20</v>
      </c>
      <c r="G51" s="40">
        <v>32</v>
      </c>
      <c r="H51" s="40">
        <v>16</v>
      </c>
      <c r="I51" s="40">
        <v>16</v>
      </c>
      <c r="J51" s="35"/>
      <c r="K51" s="64"/>
      <c r="L51" s="64"/>
      <c r="M51" s="64"/>
      <c r="N51" s="18">
        <v>2</v>
      </c>
      <c r="O51" s="66"/>
      <c r="P51" s="67"/>
      <c r="Q51" s="67"/>
      <c r="R51" s="67"/>
      <c r="S51" s="72"/>
    </row>
    <row r="52" spans="1:19" s="12" customFormat="1" ht="15" customHeight="1" x14ac:dyDescent="0.15">
      <c r="A52" s="98"/>
      <c r="B52" s="15">
        <v>9</v>
      </c>
      <c r="C52" s="35" t="s">
        <v>110</v>
      </c>
      <c r="D52" s="35" t="s">
        <v>111</v>
      </c>
      <c r="E52" s="35">
        <v>4</v>
      </c>
      <c r="F52" s="35" t="s">
        <v>20</v>
      </c>
      <c r="G52" s="35">
        <v>72</v>
      </c>
      <c r="H52" s="35">
        <v>36</v>
      </c>
      <c r="I52" s="35">
        <v>36</v>
      </c>
      <c r="J52" s="63"/>
      <c r="K52" s="63"/>
      <c r="L52" s="63"/>
      <c r="M52" s="63"/>
      <c r="N52" s="18">
        <v>4</v>
      </c>
      <c r="O52" s="68"/>
      <c r="P52" s="68"/>
      <c r="Q52" s="68"/>
      <c r="R52" s="68"/>
      <c r="S52" s="72"/>
    </row>
    <row r="53" spans="1:19" s="12" customFormat="1" ht="15" customHeight="1" x14ac:dyDescent="0.15">
      <c r="A53" s="98"/>
      <c r="B53" s="15">
        <v>10</v>
      </c>
      <c r="C53" s="18" t="s">
        <v>112</v>
      </c>
      <c r="D53" s="41" t="s">
        <v>113</v>
      </c>
      <c r="E53" s="42">
        <v>4</v>
      </c>
      <c r="F53" s="42" t="s">
        <v>20</v>
      </c>
      <c r="G53" s="43">
        <v>72</v>
      </c>
      <c r="H53" s="43">
        <v>60</v>
      </c>
      <c r="I53" s="43">
        <v>12</v>
      </c>
      <c r="J53" s="42"/>
      <c r="K53" s="42"/>
      <c r="L53" s="42"/>
      <c r="M53" s="69"/>
      <c r="N53" s="42"/>
      <c r="O53" s="42"/>
      <c r="P53" s="42">
        <v>4</v>
      </c>
      <c r="Q53" s="42"/>
      <c r="R53" s="42"/>
      <c r="S53" s="72"/>
    </row>
    <row r="54" spans="1:19" s="12" customFormat="1" ht="15" customHeight="1" x14ac:dyDescent="0.15">
      <c r="A54" s="98"/>
      <c r="B54" s="15">
        <v>11</v>
      </c>
      <c r="C54" s="92" t="s">
        <v>114</v>
      </c>
      <c r="D54" s="41" t="s">
        <v>115</v>
      </c>
      <c r="E54" s="42">
        <v>4</v>
      </c>
      <c r="F54" s="42" t="s">
        <v>97</v>
      </c>
      <c r="G54" s="43">
        <v>72</v>
      </c>
      <c r="H54" s="43">
        <v>60</v>
      </c>
      <c r="I54" s="43">
        <v>12</v>
      </c>
      <c r="J54" s="42"/>
      <c r="K54" s="42"/>
      <c r="L54" s="42"/>
      <c r="M54" s="69"/>
      <c r="N54" s="42"/>
      <c r="O54" s="42"/>
      <c r="P54" s="42"/>
      <c r="Q54" s="42">
        <v>4</v>
      </c>
      <c r="R54" s="42"/>
      <c r="S54" s="72"/>
    </row>
    <row r="55" spans="1:19" s="12" customFormat="1" ht="15" customHeight="1" x14ac:dyDescent="0.15">
      <c r="A55" s="98"/>
      <c r="B55" s="15">
        <v>12</v>
      </c>
      <c r="C55" s="18" t="s">
        <v>116</v>
      </c>
      <c r="D55" s="36" t="s">
        <v>117</v>
      </c>
      <c r="E55" s="35">
        <v>2</v>
      </c>
      <c r="F55" s="35" t="s">
        <v>20</v>
      </c>
      <c r="G55" s="35">
        <v>36</v>
      </c>
      <c r="H55" s="35">
        <v>18</v>
      </c>
      <c r="I55" s="35">
        <v>18</v>
      </c>
      <c r="J55" s="70"/>
      <c r="K55" s="61"/>
      <c r="L55" s="61"/>
      <c r="M55" s="61"/>
      <c r="N55" s="61"/>
      <c r="O55" s="42"/>
      <c r="P55" s="42">
        <v>2</v>
      </c>
      <c r="Q55" s="42"/>
      <c r="R55" s="42"/>
      <c r="S55" s="18"/>
    </row>
    <row r="56" spans="1:19" s="12" customFormat="1" ht="15" customHeight="1" x14ac:dyDescent="0.15">
      <c r="A56" s="98"/>
      <c r="B56" s="94" t="s">
        <v>118</v>
      </c>
      <c r="C56" s="94"/>
      <c r="D56" s="94"/>
      <c r="E56" s="13">
        <f>SUM(E44:E55)</f>
        <v>34</v>
      </c>
      <c r="F56" s="13">
        <f ca="1">SUM(F44:F71)</f>
        <v>0</v>
      </c>
      <c r="G56" s="13">
        <f>SUM(G44:G55)</f>
        <v>600</v>
      </c>
      <c r="H56" s="13">
        <f t="shared" ref="H56:R56" si="2">SUM(H44:H55)</f>
        <v>368</v>
      </c>
      <c r="I56" s="13">
        <f t="shared" si="2"/>
        <v>232</v>
      </c>
      <c r="J56" s="13">
        <f t="shared" si="2"/>
        <v>4</v>
      </c>
      <c r="K56" s="13">
        <f t="shared" si="2"/>
        <v>4</v>
      </c>
      <c r="L56" s="13">
        <f t="shared" si="2"/>
        <v>3</v>
      </c>
      <c r="M56" s="13">
        <f t="shared" si="2"/>
        <v>5</v>
      </c>
      <c r="N56" s="13">
        <f t="shared" si="2"/>
        <v>6</v>
      </c>
      <c r="O56" s="13">
        <f t="shared" si="2"/>
        <v>2</v>
      </c>
      <c r="P56" s="13">
        <f t="shared" si="2"/>
        <v>6</v>
      </c>
      <c r="Q56" s="13">
        <f t="shared" si="2"/>
        <v>4</v>
      </c>
      <c r="R56" s="13">
        <f t="shared" si="2"/>
        <v>0</v>
      </c>
      <c r="S56" s="13">
        <v>0</v>
      </c>
    </row>
    <row r="57" spans="1:19" s="12" customFormat="1" ht="15" customHeight="1" x14ac:dyDescent="0.15">
      <c r="A57" s="103" t="s">
        <v>119</v>
      </c>
      <c r="B57" s="15">
        <v>1</v>
      </c>
      <c r="C57" s="18" t="s">
        <v>120</v>
      </c>
      <c r="D57" s="39" t="s">
        <v>121</v>
      </c>
      <c r="E57" s="35">
        <v>4</v>
      </c>
      <c r="F57" s="35" t="s">
        <v>20</v>
      </c>
      <c r="G57" s="35">
        <v>72</v>
      </c>
      <c r="H57" s="35">
        <v>36</v>
      </c>
      <c r="I57" s="35">
        <v>36</v>
      </c>
      <c r="J57" s="63"/>
      <c r="K57" s="63"/>
      <c r="L57" s="63"/>
      <c r="M57" s="63"/>
      <c r="N57" s="18"/>
      <c r="O57" s="18">
        <v>4</v>
      </c>
      <c r="P57" s="18"/>
      <c r="Q57" s="18"/>
      <c r="R57" s="18"/>
      <c r="S57" s="18"/>
    </row>
    <row r="58" spans="1:19" s="12" customFormat="1" ht="15" customHeight="1" x14ac:dyDescent="0.15">
      <c r="A58" s="103"/>
      <c r="B58" s="15">
        <v>2</v>
      </c>
      <c r="C58" s="92" t="s">
        <v>122</v>
      </c>
      <c r="D58" s="44" t="s">
        <v>123</v>
      </c>
      <c r="E58" s="35">
        <v>4</v>
      </c>
      <c r="F58" s="35" t="s">
        <v>20</v>
      </c>
      <c r="G58" s="35">
        <v>72</v>
      </c>
      <c r="H58" s="35">
        <v>20</v>
      </c>
      <c r="I58" s="35">
        <v>52</v>
      </c>
      <c r="J58" s="63"/>
      <c r="K58" s="63"/>
      <c r="L58" s="63"/>
      <c r="M58" s="63"/>
      <c r="N58" s="18">
        <v>4</v>
      </c>
      <c r="O58" s="18"/>
      <c r="P58" s="18"/>
      <c r="Q58" s="18"/>
      <c r="R58" s="18"/>
      <c r="S58" s="18"/>
    </row>
    <row r="59" spans="1:19" s="12" customFormat="1" ht="22.5" x14ac:dyDescent="0.15">
      <c r="A59" s="103"/>
      <c r="B59" s="15">
        <v>3</v>
      </c>
      <c r="C59" s="92" t="s">
        <v>124</v>
      </c>
      <c r="D59" s="18" t="s">
        <v>125</v>
      </c>
      <c r="E59" s="35">
        <v>4</v>
      </c>
      <c r="F59" s="35" t="s">
        <v>20</v>
      </c>
      <c r="G59" s="35">
        <v>72</v>
      </c>
      <c r="H59" s="35">
        <v>20</v>
      </c>
      <c r="I59" s="35">
        <v>52</v>
      </c>
      <c r="J59" s="63"/>
      <c r="K59" s="63"/>
      <c r="L59" s="63"/>
      <c r="M59" s="63"/>
      <c r="N59" s="18"/>
      <c r="O59" s="18"/>
      <c r="P59" s="18">
        <v>4</v>
      </c>
      <c r="Q59" s="18"/>
      <c r="R59" s="18"/>
      <c r="S59" s="18"/>
    </row>
    <row r="60" spans="1:19" s="12" customFormat="1" ht="22.5" x14ac:dyDescent="0.15">
      <c r="A60" s="103"/>
      <c r="B60" s="15">
        <v>4</v>
      </c>
      <c r="C60" s="18" t="s">
        <v>126</v>
      </c>
      <c r="D60" s="45" t="s">
        <v>127</v>
      </c>
      <c r="E60" s="35">
        <v>4</v>
      </c>
      <c r="F60" s="35" t="s">
        <v>20</v>
      </c>
      <c r="G60" s="35">
        <v>72</v>
      </c>
      <c r="H60" s="35">
        <v>20</v>
      </c>
      <c r="I60" s="35">
        <v>52</v>
      </c>
      <c r="J60" s="63"/>
      <c r="K60" s="63"/>
      <c r="L60" s="63"/>
      <c r="M60" s="63"/>
      <c r="N60" s="18"/>
      <c r="O60" s="18"/>
      <c r="P60" s="18"/>
      <c r="Q60" s="18">
        <v>4</v>
      </c>
      <c r="R60" s="18"/>
      <c r="S60" s="18"/>
    </row>
    <row r="61" spans="1:19" s="12" customFormat="1" ht="22.5" x14ac:dyDescent="0.15">
      <c r="A61" s="103"/>
      <c r="B61" s="15">
        <v>5</v>
      </c>
      <c r="C61" s="92" t="s">
        <v>128</v>
      </c>
      <c r="D61" s="45" t="s">
        <v>129</v>
      </c>
      <c r="E61" s="35">
        <v>4</v>
      </c>
      <c r="F61" s="35" t="s">
        <v>20</v>
      </c>
      <c r="G61" s="18">
        <v>72</v>
      </c>
      <c r="H61" s="35">
        <v>10</v>
      </c>
      <c r="I61" s="35">
        <v>62</v>
      </c>
      <c r="J61" s="63"/>
      <c r="K61" s="63"/>
      <c r="L61" s="63"/>
      <c r="M61" s="63"/>
      <c r="N61" s="18"/>
      <c r="O61" s="18"/>
      <c r="P61" s="18"/>
      <c r="Q61" s="18">
        <v>4</v>
      </c>
      <c r="R61" s="18"/>
      <c r="S61" s="18"/>
    </row>
    <row r="62" spans="1:19" s="12" customFormat="1" x14ac:dyDescent="0.15">
      <c r="A62" s="103"/>
      <c r="B62" s="15">
        <v>6</v>
      </c>
      <c r="C62" s="92" t="s">
        <v>130</v>
      </c>
      <c r="D62" s="36" t="s">
        <v>131</v>
      </c>
      <c r="E62" s="35">
        <v>4</v>
      </c>
      <c r="F62" s="35" t="s">
        <v>20</v>
      </c>
      <c r="G62" s="35">
        <v>72</v>
      </c>
      <c r="H62" s="35">
        <v>36</v>
      </c>
      <c r="I62" s="35">
        <v>36</v>
      </c>
      <c r="J62" s="63"/>
      <c r="K62" s="63"/>
      <c r="L62" s="63"/>
      <c r="M62" s="63"/>
      <c r="N62" s="18"/>
      <c r="O62" s="18"/>
      <c r="P62" s="18"/>
      <c r="Q62" s="18"/>
      <c r="R62" s="18">
        <v>4</v>
      </c>
      <c r="S62" s="18"/>
    </row>
    <row r="63" spans="1:19" s="12" customFormat="1" ht="17.100000000000001" customHeight="1" x14ac:dyDescent="0.15">
      <c r="A63" s="98"/>
      <c r="B63" s="97" t="s">
        <v>132</v>
      </c>
      <c r="C63" s="97"/>
      <c r="D63" s="97"/>
      <c r="E63" s="15">
        <f>SUM(E57:E62)</f>
        <v>24</v>
      </c>
      <c r="F63" s="15"/>
      <c r="G63" s="15">
        <f t="shared" ref="G63:S63" si="3">SUM(G57:G62)</f>
        <v>432</v>
      </c>
      <c r="H63" s="15">
        <f t="shared" si="3"/>
        <v>142</v>
      </c>
      <c r="I63" s="15">
        <f t="shared" si="3"/>
        <v>290</v>
      </c>
      <c r="J63" s="15">
        <f t="shared" si="3"/>
        <v>0</v>
      </c>
      <c r="K63" s="15">
        <f t="shared" si="3"/>
        <v>0</v>
      </c>
      <c r="L63" s="15">
        <f t="shared" si="3"/>
        <v>0</v>
      </c>
      <c r="M63" s="15">
        <f t="shared" si="3"/>
        <v>0</v>
      </c>
      <c r="N63" s="15">
        <f t="shared" si="3"/>
        <v>4</v>
      </c>
      <c r="O63" s="15">
        <f t="shared" si="3"/>
        <v>4</v>
      </c>
      <c r="P63" s="15">
        <f t="shared" si="3"/>
        <v>4</v>
      </c>
      <c r="Q63" s="15">
        <f t="shared" si="3"/>
        <v>8</v>
      </c>
      <c r="R63" s="15">
        <f t="shared" si="3"/>
        <v>4</v>
      </c>
      <c r="S63" s="15">
        <f t="shared" si="3"/>
        <v>0</v>
      </c>
    </row>
    <row r="64" spans="1:19" s="12" customFormat="1" ht="17.100000000000001" customHeight="1" x14ac:dyDescent="0.15">
      <c r="A64" s="103" t="s">
        <v>133</v>
      </c>
      <c r="B64" s="15">
        <v>1</v>
      </c>
      <c r="C64" s="18"/>
      <c r="D64" s="18" t="s">
        <v>134</v>
      </c>
      <c r="E64" s="35">
        <v>2</v>
      </c>
      <c r="F64" s="18" t="s">
        <v>20</v>
      </c>
      <c r="G64" s="35">
        <v>36</v>
      </c>
      <c r="H64" s="35">
        <v>6</v>
      </c>
      <c r="I64" s="35">
        <v>30</v>
      </c>
      <c r="J64" s="15"/>
      <c r="K64" s="15"/>
      <c r="L64" s="18">
        <v>2</v>
      </c>
      <c r="M64" s="15"/>
      <c r="N64" s="15"/>
      <c r="O64" s="15"/>
      <c r="P64" s="15"/>
      <c r="Q64" s="15"/>
      <c r="R64" s="13"/>
      <c r="S64" s="72"/>
    </row>
    <row r="65" spans="1:19" s="12" customFormat="1" ht="17.100000000000001" customHeight="1" x14ac:dyDescent="0.15">
      <c r="A65" s="103"/>
      <c r="B65" s="15">
        <v>2</v>
      </c>
      <c r="C65" s="74"/>
      <c r="D65" s="18" t="s">
        <v>135</v>
      </c>
      <c r="E65" s="18">
        <v>4</v>
      </c>
      <c r="F65" s="18" t="s">
        <v>20</v>
      </c>
      <c r="G65" s="18">
        <v>72</v>
      </c>
      <c r="H65" s="18">
        <v>8</v>
      </c>
      <c r="I65" s="18">
        <v>64</v>
      </c>
      <c r="J65" s="81"/>
      <c r="K65" s="81"/>
      <c r="L65" s="18"/>
      <c r="M65" s="18"/>
      <c r="N65" s="18">
        <v>2</v>
      </c>
      <c r="O65" s="18">
        <v>2</v>
      </c>
      <c r="P65" s="18"/>
      <c r="Q65" s="18"/>
      <c r="R65" s="44"/>
      <c r="S65" s="44"/>
    </row>
    <row r="66" spans="1:19" s="12" customFormat="1" ht="17.100000000000001" customHeight="1" x14ac:dyDescent="0.15">
      <c r="A66" s="103"/>
      <c r="B66" s="15">
        <v>3</v>
      </c>
      <c r="C66" s="33"/>
      <c r="D66" s="44" t="s">
        <v>136</v>
      </c>
      <c r="E66" s="18">
        <v>4</v>
      </c>
      <c r="F66" s="18" t="s">
        <v>20</v>
      </c>
      <c r="G66" s="18">
        <v>72</v>
      </c>
      <c r="H66" s="18">
        <v>10</v>
      </c>
      <c r="I66" s="18">
        <v>62</v>
      </c>
      <c r="J66" s="69"/>
      <c r="K66" s="69"/>
      <c r="L66" s="42"/>
      <c r="M66" s="42"/>
      <c r="N66" s="42"/>
      <c r="O66" s="42">
        <v>2</v>
      </c>
      <c r="P66" s="42">
        <v>2</v>
      </c>
      <c r="Q66" s="42"/>
      <c r="R66" s="18"/>
      <c r="S66" s="70"/>
    </row>
    <row r="67" spans="1:19" s="12" customFormat="1" ht="17.100000000000001" customHeight="1" x14ac:dyDescent="0.15">
      <c r="A67" s="103"/>
      <c r="B67" s="15">
        <v>4</v>
      </c>
      <c r="C67" s="75"/>
      <c r="D67" s="76" t="s">
        <v>137</v>
      </c>
      <c r="E67" s="35">
        <v>2</v>
      </c>
      <c r="F67" s="35" t="s">
        <v>20</v>
      </c>
      <c r="G67" s="35">
        <v>36</v>
      </c>
      <c r="H67" s="35">
        <v>6</v>
      </c>
      <c r="I67" s="35">
        <v>30</v>
      </c>
      <c r="J67" s="63"/>
      <c r="K67" s="63"/>
      <c r="L67" s="18"/>
      <c r="M67" s="18"/>
      <c r="N67" s="18"/>
      <c r="O67" s="18"/>
      <c r="P67" s="18">
        <v>2</v>
      </c>
      <c r="Q67" s="18"/>
      <c r="R67" s="18"/>
      <c r="S67" s="70"/>
    </row>
    <row r="68" spans="1:19" s="12" customFormat="1" ht="17.100000000000001" customHeight="1" x14ac:dyDescent="0.15">
      <c r="A68" s="103"/>
      <c r="B68" s="15">
        <v>5</v>
      </c>
      <c r="C68" s="18" t="s">
        <v>138</v>
      </c>
      <c r="D68" s="36" t="s">
        <v>139</v>
      </c>
      <c r="E68" s="35">
        <v>2</v>
      </c>
      <c r="F68" s="35" t="s">
        <v>20</v>
      </c>
      <c r="G68" s="35">
        <v>36</v>
      </c>
      <c r="H68" s="35">
        <v>6</v>
      </c>
      <c r="I68" s="35">
        <v>30</v>
      </c>
      <c r="J68" s="63"/>
      <c r="K68" s="63"/>
      <c r="L68" s="63"/>
      <c r="M68" s="63"/>
      <c r="N68" s="18"/>
      <c r="O68" s="18"/>
      <c r="P68" s="18">
        <v>2</v>
      </c>
      <c r="Q68" s="18"/>
      <c r="R68" s="44"/>
      <c r="S68" s="44"/>
    </row>
    <row r="69" spans="1:19" s="12" customFormat="1" ht="15" customHeight="1" x14ac:dyDescent="0.15">
      <c r="A69" s="103"/>
      <c r="B69" s="15">
        <v>6</v>
      </c>
      <c r="C69" s="33" t="s">
        <v>140</v>
      </c>
      <c r="D69" s="45" t="s">
        <v>141</v>
      </c>
      <c r="E69" s="35">
        <v>2</v>
      </c>
      <c r="F69" s="35" t="s">
        <v>20</v>
      </c>
      <c r="G69" s="35">
        <v>36</v>
      </c>
      <c r="H69" s="35">
        <v>6</v>
      </c>
      <c r="I69" s="35">
        <v>30</v>
      </c>
      <c r="J69" s="63"/>
      <c r="K69" s="63"/>
      <c r="L69" s="63"/>
      <c r="M69" s="63"/>
      <c r="N69" s="18"/>
      <c r="O69" s="18"/>
      <c r="P69" s="18"/>
      <c r="Q69" s="18">
        <v>2</v>
      </c>
      <c r="R69" s="18"/>
      <c r="S69" s="18"/>
    </row>
    <row r="70" spans="1:19" s="12" customFormat="1" ht="15" customHeight="1" x14ac:dyDescent="0.15">
      <c r="A70" s="103"/>
      <c r="B70" s="15">
        <v>7</v>
      </c>
      <c r="C70" s="18" t="s">
        <v>142</v>
      </c>
      <c r="D70" s="36" t="s">
        <v>143</v>
      </c>
      <c r="E70" s="35">
        <v>2</v>
      </c>
      <c r="F70" s="35" t="s">
        <v>20</v>
      </c>
      <c r="G70" s="35">
        <v>36</v>
      </c>
      <c r="H70" s="35">
        <v>6</v>
      </c>
      <c r="I70" s="35">
        <v>30</v>
      </c>
      <c r="J70" s="63"/>
      <c r="K70" s="63"/>
      <c r="L70" s="63"/>
      <c r="M70" s="63"/>
      <c r="N70" s="63"/>
      <c r="O70" s="63"/>
      <c r="P70" s="63"/>
      <c r="Q70" s="18">
        <v>2</v>
      </c>
      <c r="R70" s="18"/>
      <c r="S70" s="72"/>
    </row>
    <row r="71" spans="1:19" s="12" customFormat="1" ht="15" customHeight="1" x14ac:dyDescent="0.15">
      <c r="A71" s="103"/>
      <c r="B71" s="15">
        <v>8</v>
      </c>
      <c r="C71" s="93" t="s">
        <v>144</v>
      </c>
      <c r="D71" s="18" t="s">
        <v>145</v>
      </c>
      <c r="E71" s="35">
        <v>2</v>
      </c>
      <c r="F71" s="35" t="s">
        <v>20</v>
      </c>
      <c r="G71" s="35">
        <v>36</v>
      </c>
      <c r="H71" s="35">
        <v>20</v>
      </c>
      <c r="I71" s="35">
        <v>16</v>
      </c>
      <c r="J71" s="18"/>
      <c r="K71" s="18"/>
      <c r="L71" s="63"/>
      <c r="M71" s="63"/>
      <c r="N71" s="18"/>
      <c r="O71" s="18"/>
      <c r="P71" s="18"/>
      <c r="Q71" s="18"/>
      <c r="R71" s="18">
        <v>2</v>
      </c>
      <c r="S71" s="72"/>
    </row>
    <row r="72" spans="1:19" s="12" customFormat="1" ht="15" customHeight="1" x14ac:dyDescent="0.15">
      <c r="A72" s="103"/>
      <c r="B72" s="15">
        <v>9</v>
      </c>
      <c r="C72" s="18"/>
      <c r="D72" s="75" t="s">
        <v>146</v>
      </c>
      <c r="E72" s="35">
        <v>2</v>
      </c>
      <c r="F72" s="35" t="s">
        <v>25</v>
      </c>
      <c r="G72" s="35">
        <v>36</v>
      </c>
      <c r="H72" s="35">
        <v>36</v>
      </c>
      <c r="I72" s="35">
        <v>0</v>
      </c>
      <c r="J72" s="18"/>
      <c r="K72" s="18"/>
      <c r="L72" s="63"/>
      <c r="M72" s="63"/>
      <c r="N72" s="18"/>
      <c r="O72" s="18"/>
      <c r="P72" s="18"/>
      <c r="Q72" s="58">
        <v>2</v>
      </c>
      <c r="R72" s="18"/>
      <c r="S72" s="72"/>
    </row>
    <row r="73" spans="1:19" s="12" customFormat="1" ht="21" customHeight="1" x14ac:dyDescent="0.15">
      <c r="A73" s="103"/>
      <c r="B73" s="15">
        <v>10</v>
      </c>
      <c r="C73" s="77"/>
      <c r="D73" s="78" t="s">
        <v>147</v>
      </c>
      <c r="E73" s="78">
        <v>2</v>
      </c>
      <c r="F73" s="78" t="s">
        <v>20</v>
      </c>
      <c r="G73" s="78">
        <v>36</v>
      </c>
      <c r="H73" s="78">
        <v>6</v>
      </c>
      <c r="I73" s="78">
        <v>30</v>
      </c>
      <c r="J73" s="63"/>
      <c r="K73" s="63"/>
      <c r="L73" s="63"/>
      <c r="M73" s="63"/>
      <c r="N73" s="18"/>
      <c r="O73" s="18"/>
      <c r="P73" s="18">
        <v>2</v>
      </c>
      <c r="Q73" s="18"/>
      <c r="R73" s="18"/>
      <c r="S73" s="72"/>
    </row>
    <row r="74" spans="1:19" s="12" customFormat="1" ht="17.100000000000001" customHeight="1" x14ac:dyDescent="0.15">
      <c r="A74" s="98"/>
      <c r="B74" s="97" t="s">
        <v>148</v>
      </c>
      <c r="C74" s="97"/>
      <c r="D74" s="97"/>
      <c r="E74" s="79">
        <f>SUM(E64:E73)</f>
        <v>24</v>
      </c>
      <c r="F74" s="79">
        <f>SUM(F66:F73)</f>
        <v>0</v>
      </c>
      <c r="G74" s="79">
        <f>SUM(G64:G73)</f>
        <v>432</v>
      </c>
      <c r="H74" s="79">
        <f t="shared" ref="H74:S74" si="4">SUM(H64:H73)</f>
        <v>110</v>
      </c>
      <c r="I74" s="79">
        <f t="shared" si="4"/>
        <v>322</v>
      </c>
      <c r="J74" s="79">
        <f t="shared" si="4"/>
        <v>0</v>
      </c>
      <c r="K74" s="79">
        <f t="shared" si="4"/>
        <v>0</v>
      </c>
      <c r="L74" s="79">
        <f t="shared" si="4"/>
        <v>2</v>
      </c>
      <c r="M74" s="79">
        <f t="shared" si="4"/>
        <v>0</v>
      </c>
      <c r="N74" s="79">
        <f t="shared" si="4"/>
        <v>2</v>
      </c>
      <c r="O74" s="79">
        <f t="shared" si="4"/>
        <v>4</v>
      </c>
      <c r="P74" s="79">
        <f t="shared" si="4"/>
        <v>8</v>
      </c>
      <c r="Q74" s="79">
        <f t="shared" si="4"/>
        <v>6</v>
      </c>
      <c r="R74" s="79">
        <f t="shared" si="4"/>
        <v>2</v>
      </c>
      <c r="S74" s="79">
        <f t="shared" si="4"/>
        <v>0</v>
      </c>
    </row>
    <row r="75" spans="1:19" s="12" customFormat="1" ht="17.100000000000001" customHeight="1" x14ac:dyDescent="0.15">
      <c r="A75" s="98" t="s">
        <v>149</v>
      </c>
      <c r="B75" s="98"/>
      <c r="C75" s="98"/>
      <c r="D75" s="98"/>
      <c r="E75" s="79">
        <f>E43+E56+E63+E74</f>
        <v>215</v>
      </c>
      <c r="F75" s="79">
        <f ca="1">F43+F56+F63+F74</f>
        <v>0</v>
      </c>
      <c r="G75" s="79">
        <f>G43+G56+G63+G74</f>
        <v>3720</v>
      </c>
      <c r="H75" s="79">
        <f>H43+H56+H63+H74</f>
        <v>2178</v>
      </c>
      <c r="I75" s="79">
        <f>I43+I56+I63+I74</f>
        <v>1542</v>
      </c>
      <c r="J75" s="79">
        <f t="shared" ref="J75:S75" si="5">J43+J56+J63+J74</f>
        <v>27</v>
      </c>
      <c r="K75" s="79">
        <f t="shared" si="5"/>
        <v>29</v>
      </c>
      <c r="L75" s="79">
        <f t="shared" si="5"/>
        <v>28</v>
      </c>
      <c r="M75" s="79">
        <f t="shared" si="5"/>
        <v>30</v>
      </c>
      <c r="N75" s="79">
        <f t="shared" si="5"/>
        <v>22</v>
      </c>
      <c r="O75" s="79">
        <f t="shared" si="5"/>
        <v>24</v>
      </c>
      <c r="P75" s="79">
        <f t="shared" si="5"/>
        <v>22</v>
      </c>
      <c r="Q75" s="79">
        <f t="shared" si="5"/>
        <v>22</v>
      </c>
      <c r="R75" s="79">
        <f t="shared" si="5"/>
        <v>6</v>
      </c>
      <c r="S75" s="79">
        <f t="shared" si="5"/>
        <v>0</v>
      </c>
    </row>
    <row r="76" spans="1:19" s="12" customFormat="1" ht="17.100000000000001" customHeight="1" x14ac:dyDescent="0.15">
      <c r="A76" s="103" t="s">
        <v>150</v>
      </c>
      <c r="B76" s="15">
        <v>1</v>
      </c>
      <c r="C76" s="21" t="s">
        <v>151</v>
      </c>
      <c r="D76" s="18" t="s">
        <v>152</v>
      </c>
      <c r="E76" s="18">
        <v>1</v>
      </c>
      <c r="F76" s="18" t="s">
        <v>153</v>
      </c>
      <c r="G76" s="18"/>
      <c r="H76" s="18"/>
      <c r="I76" s="18"/>
      <c r="J76" s="82"/>
      <c r="K76" s="83"/>
      <c r="L76" s="83"/>
      <c r="M76" s="83"/>
      <c r="N76" s="18" t="s">
        <v>154</v>
      </c>
      <c r="O76" s="83"/>
      <c r="P76" s="83"/>
      <c r="Q76" s="83"/>
      <c r="R76" s="83"/>
      <c r="S76" s="83"/>
    </row>
    <row r="77" spans="1:19" s="12" customFormat="1" ht="17.100000000000001" customHeight="1" x14ac:dyDescent="0.15">
      <c r="A77" s="103"/>
      <c r="B77" s="15">
        <v>2</v>
      </c>
      <c r="C77" s="21" t="s">
        <v>155</v>
      </c>
      <c r="D77" s="18" t="s">
        <v>156</v>
      </c>
      <c r="E77" s="18">
        <v>6</v>
      </c>
      <c r="F77" s="18" t="s">
        <v>153</v>
      </c>
      <c r="G77" s="18">
        <v>144</v>
      </c>
      <c r="H77" s="18"/>
      <c r="I77" s="18">
        <v>144</v>
      </c>
      <c r="J77" s="44"/>
      <c r="K77" s="84"/>
      <c r="L77" s="84"/>
      <c r="M77" s="84"/>
      <c r="N77" s="84"/>
      <c r="O77" s="85" t="s">
        <v>157</v>
      </c>
      <c r="P77" s="85" t="s">
        <v>157</v>
      </c>
      <c r="Q77" s="85" t="s">
        <v>157</v>
      </c>
      <c r="R77" s="84"/>
      <c r="S77" s="84"/>
    </row>
    <row r="78" spans="1:19" s="12" customFormat="1" ht="15" customHeight="1" x14ac:dyDescent="0.15">
      <c r="A78" s="103"/>
      <c r="B78" s="15">
        <v>3</v>
      </c>
      <c r="C78" s="21" t="s">
        <v>158</v>
      </c>
      <c r="D78" s="18" t="s">
        <v>159</v>
      </c>
      <c r="E78" s="18">
        <v>6</v>
      </c>
      <c r="F78" s="18" t="s">
        <v>153</v>
      </c>
      <c r="G78" s="18">
        <v>144</v>
      </c>
      <c r="H78" s="18"/>
      <c r="I78" s="18">
        <v>144</v>
      </c>
      <c r="J78" s="86"/>
      <c r="K78" s="87"/>
      <c r="L78" s="87"/>
      <c r="M78" s="87"/>
      <c r="N78" s="87"/>
      <c r="O78" s="42" t="s">
        <v>160</v>
      </c>
      <c r="P78" s="42" t="s">
        <v>160</v>
      </c>
      <c r="Q78" s="42" t="s">
        <v>160</v>
      </c>
      <c r="R78" s="87"/>
      <c r="S78" s="87"/>
    </row>
    <row r="79" spans="1:19" s="12" customFormat="1" ht="15" customHeight="1" x14ac:dyDescent="0.15">
      <c r="A79" s="103"/>
      <c r="B79" s="15">
        <v>4</v>
      </c>
      <c r="C79" s="21" t="s">
        <v>161</v>
      </c>
      <c r="D79" s="18" t="s">
        <v>162</v>
      </c>
      <c r="E79" s="18">
        <v>16</v>
      </c>
      <c r="F79" s="18" t="s">
        <v>153</v>
      </c>
      <c r="G79" s="18">
        <v>384</v>
      </c>
      <c r="H79" s="18"/>
      <c r="I79" s="18">
        <v>384</v>
      </c>
      <c r="J79" s="18"/>
      <c r="K79" s="18"/>
      <c r="L79" s="18"/>
      <c r="M79" s="18"/>
      <c r="N79" s="18"/>
      <c r="O79" s="18"/>
      <c r="P79" s="18"/>
      <c r="Q79" s="18"/>
      <c r="R79" s="18"/>
      <c r="S79" s="18" t="s">
        <v>163</v>
      </c>
    </row>
    <row r="80" spans="1:19" s="12" customFormat="1" ht="15" customHeight="1" x14ac:dyDescent="0.15">
      <c r="A80" s="103"/>
      <c r="B80" s="15">
        <v>5</v>
      </c>
      <c r="C80" s="21" t="s">
        <v>164</v>
      </c>
      <c r="D80" s="21" t="s">
        <v>165</v>
      </c>
      <c r="E80" s="21">
        <v>4</v>
      </c>
      <c r="F80" s="21" t="s">
        <v>153</v>
      </c>
      <c r="G80" s="21">
        <v>64</v>
      </c>
      <c r="H80" s="21"/>
      <c r="I80" s="21">
        <v>64</v>
      </c>
      <c r="J80" s="21"/>
      <c r="K80" s="21"/>
      <c r="L80" s="18"/>
      <c r="M80" s="18"/>
      <c r="N80" s="18"/>
      <c r="O80" s="18"/>
      <c r="P80" s="18"/>
      <c r="Q80" s="18"/>
      <c r="R80" s="18" t="s">
        <v>166</v>
      </c>
      <c r="S80" s="18"/>
    </row>
    <row r="81" spans="1:23" s="12" customFormat="1" ht="17.100000000000001" customHeight="1" x14ac:dyDescent="0.15">
      <c r="A81" s="98"/>
      <c r="B81" s="99" t="s">
        <v>167</v>
      </c>
      <c r="C81" s="99"/>
      <c r="D81" s="97"/>
      <c r="E81" s="15">
        <f>SUM(E76:E80)</f>
        <v>33</v>
      </c>
      <c r="F81" s="80"/>
      <c r="G81" s="15">
        <f>SUM(G76:G80)</f>
        <v>736</v>
      </c>
      <c r="H81" s="15"/>
      <c r="I81" s="15">
        <f>SUM(I76:I80)</f>
        <v>736</v>
      </c>
      <c r="J81" s="15" t="s">
        <v>160</v>
      </c>
      <c r="K81" s="18"/>
      <c r="L81" s="18"/>
      <c r="M81" s="18"/>
      <c r="N81" s="15" t="s">
        <v>160</v>
      </c>
      <c r="O81" s="15" t="s">
        <v>166</v>
      </c>
      <c r="P81" s="15" t="s">
        <v>166</v>
      </c>
      <c r="Q81" s="15" t="s">
        <v>166</v>
      </c>
      <c r="R81" s="15" t="s">
        <v>166</v>
      </c>
      <c r="S81" s="15" t="s">
        <v>163</v>
      </c>
    </row>
    <row r="82" spans="1:23" s="12" customFormat="1" ht="17.100000000000001" customHeight="1" x14ac:dyDescent="0.15">
      <c r="A82" s="98" t="s">
        <v>168</v>
      </c>
      <c r="B82" s="98"/>
      <c r="C82" s="98"/>
      <c r="D82" s="98"/>
      <c r="E82" s="15">
        <f>E75+E81</f>
        <v>248</v>
      </c>
      <c r="F82" s="15">
        <f ca="1">F75+F81</f>
        <v>0</v>
      </c>
      <c r="G82" s="15">
        <f>G75+G81</f>
        <v>4456</v>
      </c>
      <c r="H82" s="15">
        <f>H75+H81</f>
        <v>2178</v>
      </c>
      <c r="I82" s="15">
        <f>I75+I81</f>
        <v>2278</v>
      </c>
      <c r="J82" s="15">
        <v>27</v>
      </c>
      <c r="K82" s="15">
        <v>29</v>
      </c>
      <c r="L82" s="15">
        <v>28</v>
      </c>
      <c r="M82" s="15">
        <v>30</v>
      </c>
      <c r="N82" s="88" t="s">
        <v>169</v>
      </c>
      <c r="O82" s="88" t="s">
        <v>170</v>
      </c>
      <c r="P82" s="88" t="s">
        <v>171</v>
      </c>
      <c r="Q82" s="88" t="s">
        <v>171</v>
      </c>
      <c r="R82" s="15" t="s">
        <v>172</v>
      </c>
      <c r="S82" s="15" t="s">
        <v>163</v>
      </c>
    </row>
    <row r="83" spans="1:23" s="12" customFormat="1" ht="17.100000000000001" customHeight="1" x14ac:dyDescent="0.15">
      <c r="A83" s="105" t="s">
        <v>173</v>
      </c>
      <c r="B83" s="105"/>
      <c r="C83" s="105"/>
      <c r="D83" s="97" t="s">
        <v>174</v>
      </c>
      <c r="E83" s="97"/>
      <c r="F83" s="97" t="s">
        <v>175</v>
      </c>
      <c r="G83" s="97"/>
      <c r="H83" s="97"/>
      <c r="I83" s="97"/>
      <c r="J83" s="97"/>
      <c r="K83" s="97" t="s">
        <v>176</v>
      </c>
      <c r="L83" s="97"/>
      <c r="M83" s="97"/>
      <c r="N83" s="97"/>
      <c r="O83" s="97"/>
      <c r="P83" s="97"/>
      <c r="Q83" s="97" t="s">
        <v>177</v>
      </c>
      <c r="R83" s="97"/>
      <c r="S83" s="97"/>
    </row>
    <row r="84" spans="1:23" s="12" customFormat="1" ht="17.100000000000001" customHeight="1" x14ac:dyDescent="0.15">
      <c r="A84" s="105"/>
      <c r="B84" s="105"/>
      <c r="C84" s="105"/>
      <c r="D84" s="100" t="s">
        <v>178</v>
      </c>
      <c r="E84" s="100"/>
      <c r="F84" s="100" t="s">
        <v>179</v>
      </c>
      <c r="G84" s="100"/>
      <c r="H84" s="100"/>
      <c r="I84" s="100"/>
      <c r="J84" s="100"/>
      <c r="K84" s="100" t="s">
        <v>180</v>
      </c>
      <c r="L84" s="100"/>
      <c r="M84" s="100"/>
      <c r="N84" s="100"/>
      <c r="O84" s="100"/>
      <c r="P84" s="100"/>
      <c r="Q84" s="100" t="s">
        <v>181</v>
      </c>
      <c r="R84" s="100"/>
      <c r="S84" s="100"/>
      <c r="W84" s="91"/>
    </row>
    <row r="85" spans="1:23" s="12" customFormat="1" ht="17.100000000000001" customHeight="1" x14ac:dyDescent="0.15">
      <c r="A85" s="105"/>
      <c r="B85" s="105"/>
      <c r="C85" s="105"/>
      <c r="D85" s="97" t="s">
        <v>182</v>
      </c>
      <c r="E85" s="97"/>
      <c r="F85" s="97"/>
      <c r="G85" s="97"/>
      <c r="H85" s="97"/>
      <c r="I85" s="97"/>
      <c r="J85" s="97"/>
      <c r="K85" s="97" t="s">
        <v>183</v>
      </c>
      <c r="L85" s="97"/>
      <c r="M85" s="97"/>
      <c r="N85" s="97"/>
      <c r="O85" s="97"/>
      <c r="P85" s="97"/>
      <c r="Q85" s="97"/>
      <c r="R85" s="97"/>
      <c r="S85" s="97"/>
      <c r="W85" s="91"/>
    </row>
    <row r="86" spans="1:23" s="12" customFormat="1" ht="17.100000000000001" customHeight="1" x14ac:dyDescent="0.15">
      <c r="A86" s="105"/>
      <c r="B86" s="105"/>
      <c r="C86" s="105"/>
      <c r="D86" s="101">
        <v>0.48870000000000002</v>
      </c>
      <c r="E86" s="101"/>
      <c r="F86" s="101"/>
      <c r="G86" s="101"/>
      <c r="H86" s="101"/>
      <c r="I86" s="101"/>
      <c r="J86" s="101"/>
      <c r="K86" s="101">
        <v>0.51119999999999999</v>
      </c>
      <c r="L86" s="101"/>
      <c r="M86" s="101"/>
      <c r="N86" s="101"/>
      <c r="O86" s="101"/>
      <c r="P86" s="101"/>
      <c r="Q86" s="101"/>
      <c r="R86" s="101"/>
      <c r="S86" s="101"/>
      <c r="W86" s="91"/>
    </row>
    <row r="87" spans="1:23" s="12" customFormat="1" x14ac:dyDescent="0.15">
      <c r="W87" s="91"/>
    </row>
    <row r="88" spans="1:23" s="12" customFormat="1" x14ac:dyDescent="0.15">
      <c r="J88" s="89"/>
      <c r="M88" s="90"/>
    </row>
  </sheetData>
  <mergeCells count="46">
    <mergeCell ref="A83:C86"/>
    <mergeCell ref="B39:C41"/>
    <mergeCell ref="D85:J85"/>
    <mergeCell ref="K85:S85"/>
    <mergeCell ref="D86:J86"/>
    <mergeCell ref="K86:S86"/>
    <mergeCell ref="A1:A4"/>
    <mergeCell ref="A5:A38"/>
    <mergeCell ref="A39:A43"/>
    <mergeCell ref="A44:A56"/>
    <mergeCell ref="A57:A63"/>
    <mergeCell ref="A64:A74"/>
    <mergeCell ref="A76:A81"/>
    <mergeCell ref="B1:B4"/>
    <mergeCell ref="C1:C4"/>
    <mergeCell ref="D1:D4"/>
    <mergeCell ref="E1:E4"/>
    <mergeCell ref="F1:F4"/>
    <mergeCell ref="D83:E83"/>
    <mergeCell ref="F83:J83"/>
    <mergeCell ref="K83:P83"/>
    <mergeCell ref="Q83:S83"/>
    <mergeCell ref="D84:E84"/>
    <mergeCell ref="F84:J84"/>
    <mergeCell ref="K84:P84"/>
    <mergeCell ref="Q84:S84"/>
    <mergeCell ref="B63:D63"/>
    <mergeCell ref="B74:D74"/>
    <mergeCell ref="A75:D75"/>
    <mergeCell ref="B81:D81"/>
    <mergeCell ref="A82:D82"/>
    <mergeCell ref="H4:I4"/>
    <mergeCell ref="C38:D38"/>
    <mergeCell ref="B42:D42"/>
    <mergeCell ref="B43:D43"/>
    <mergeCell ref="B56:D56"/>
    <mergeCell ref="G1:G4"/>
    <mergeCell ref="H2:H3"/>
    <mergeCell ref="I2:I3"/>
    <mergeCell ref="H1:I1"/>
    <mergeCell ref="J1:S1"/>
    <mergeCell ref="J2:K2"/>
    <mergeCell ref="L2:M2"/>
    <mergeCell ref="N2:O2"/>
    <mergeCell ref="P2:Q2"/>
    <mergeCell ref="R2:S2"/>
  </mergeCells>
  <phoneticPr fontId="2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M11" sqref="M11"/>
    </sheetView>
  </sheetViews>
  <sheetFormatPr defaultColWidth="8.875" defaultRowHeight="13.5" x14ac:dyDescent="0.15"/>
  <sheetData>
    <row r="1" spans="1:10" ht="38.25" x14ac:dyDescent="0.15">
      <c r="A1" s="7" t="s">
        <v>184</v>
      </c>
      <c r="B1" s="7" t="s">
        <v>185</v>
      </c>
      <c r="C1" s="7" t="s">
        <v>186</v>
      </c>
      <c r="D1" s="7" t="s">
        <v>187</v>
      </c>
      <c r="E1" s="7" t="s">
        <v>188</v>
      </c>
      <c r="F1" s="7" t="s">
        <v>189</v>
      </c>
      <c r="G1" s="7" t="s">
        <v>162</v>
      </c>
      <c r="H1" s="7" t="s">
        <v>190</v>
      </c>
      <c r="I1" s="7" t="s">
        <v>191</v>
      </c>
      <c r="J1" s="7" t="s">
        <v>192</v>
      </c>
    </row>
    <row r="2" spans="1:10" ht="15.95" customHeight="1" x14ac:dyDescent="0.15">
      <c r="A2" s="106" t="s">
        <v>11</v>
      </c>
      <c r="B2" s="8">
        <v>1</v>
      </c>
      <c r="C2" s="9">
        <v>16</v>
      </c>
      <c r="D2" s="9">
        <v>1</v>
      </c>
      <c r="E2" s="9">
        <v>2</v>
      </c>
      <c r="F2" s="10"/>
      <c r="G2" s="10"/>
      <c r="H2" s="10"/>
      <c r="I2" s="11">
        <v>1</v>
      </c>
      <c r="J2" s="9">
        <v>20</v>
      </c>
    </row>
    <row r="3" spans="1:10" x14ac:dyDescent="0.15">
      <c r="A3" s="106"/>
      <c r="B3" s="8">
        <v>2</v>
      </c>
      <c r="C3" s="11">
        <v>18</v>
      </c>
      <c r="D3" s="9">
        <v>1</v>
      </c>
      <c r="E3" s="10"/>
      <c r="F3" s="10"/>
      <c r="G3" s="10"/>
      <c r="H3" s="10"/>
      <c r="I3" s="11">
        <v>1</v>
      </c>
      <c r="J3" s="9">
        <v>20</v>
      </c>
    </row>
    <row r="4" spans="1:10" ht="15.95" customHeight="1" x14ac:dyDescent="0.15">
      <c r="A4" s="106" t="s">
        <v>12</v>
      </c>
      <c r="B4" s="8">
        <v>3</v>
      </c>
      <c r="C4" s="11">
        <v>18</v>
      </c>
      <c r="D4" s="9">
        <v>1</v>
      </c>
      <c r="E4" s="10"/>
      <c r="F4" s="10"/>
      <c r="G4" s="10"/>
      <c r="H4" s="10"/>
      <c r="I4" s="11">
        <v>1</v>
      </c>
      <c r="J4" s="9">
        <v>20</v>
      </c>
    </row>
    <row r="5" spans="1:10" x14ac:dyDescent="0.15">
      <c r="A5" s="106"/>
      <c r="B5" s="8">
        <v>4</v>
      </c>
      <c r="C5" s="11">
        <v>18</v>
      </c>
      <c r="D5" s="9">
        <v>1</v>
      </c>
      <c r="E5" s="10"/>
      <c r="F5" s="10"/>
      <c r="G5" s="10"/>
      <c r="H5" s="10"/>
      <c r="I5" s="11">
        <v>1</v>
      </c>
      <c r="J5" s="9">
        <v>20</v>
      </c>
    </row>
    <row r="6" spans="1:10" ht="15.95" customHeight="1" x14ac:dyDescent="0.15">
      <c r="A6" s="106" t="s">
        <v>13</v>
      </c>
      <c r="B6" s="8">
        <v>5</v>
      </c>
      <c r="C6" s="11">
        <v>18</v>
      </c>
      <c r="D6" s="9">
        <v>1</v>
      </c>
      <c r="E6" s="10"/>
      <c r="F6" s="10"/>
      <c r="G6" s="10"/>
      <c r="H6" s="10"/>
      <c r="I6" s="11">
        <v>1</v>
      </c>
      <c r="J6" s="9">
        <v>20</v>
      </c>
    </row>
    <row r="7" spans="1:10" x14ac:dyDescent="0.15">
      <c r="A7" s="106"/>
      <c r="B7" s="8">
        <v>6</v>
      </c>
      <c r="C7" s="9">
        <v>14</v>
      </c>
      <c r="D7" s="9">
        <v>1</v>
      </c>
      <c r="E7" s="10"/>
      <c r="F7" s="9">
        <v>4</v>
      </c>
      <c r="G7" s="10"/>
      <c r="H7" s="10"/>
      <c r="I7" s="11">
        <v>1</v>
      </c>
      <c r="J7" s="9">
        <v>20</v>
      </c>
    </row>
    <row r="8" spans="1:10" ht="15.95" customHeight="1" x14ac:dyDescent="0.15">
      <c r="A8" s="106" t="s">
        <v>14</v>
      </c>
      <c r="B8" s="8">
        <v>7</v>
      </c>
      <c r="C8" s="9">
        <v>14</v>
      </c>
      <c r="D8" s="9">
        <v>1</v>
      </c>
      <c r="E8" s="10"/>
      <c r="F8" s="9">
        <v>4</v>
      </c>
      <c r="G8" s="10"/>
      <c r="H8" s="10"/>
      <c r="I8" s="11">
        <v>1</v>
      </c>
      <c r="J8" s="9">
        <v>20</v>
      </c>
    </row>
    <row r="9" spans="1:10" x14ac:dyDescent="0.15">
      <c r="A9" s="106"/>
      <c r="B9" s="8">
        <v>8</v>
      </c>
      <c r="C9" s="9">
        <v>14</v>
      </c>
      <c r="D9" s="9">
        <v>1</v>
      </c>
      <c r="E9" s="10"/>
      <c r="F9" s="9">
        <v>4</v>
      </c>
      <c r="G9" s="10"/>
      <c r="H9" s="10"/>
      <c r="I9" s="11">
        <v>1</v>
      </c>
      <c r="J9" s="9">
        <v>20</v>
      </c>
    </row>
    <row r="10" spans="1:10" ht="15.95" customHeight="1" x14ac:dyDescent="0.15">
      <c r="A10" s="106" t="s">
        <v>15</v>
      </c>
      <c r="B10" s="8">
        <v>9</v>
      </c>
      <c r="C10" s="9">
        <v>14</v>
      </c>
      <c r="D10" s="9">
        <v>1</v>
      </c>
      <c r="E10" s="10"/>
      <c r="F10" s="10"/>
      <c r="G10" s="9">
        <v>4</v>
      </c>
      <c r="H10" s="10"/>
      <c r="I10" s="11">
        <v>1</v>
      </c>
      <c r="J10" s="9">
        <v>20</v>
      </c>
    </row>
    <row r="11" spans="1:10" x14ac:dyDescent="0.15">
      <c r="A11" s="106"/>
      <c r="B11" s="8">
        <v>10</v>
      </c>
      <c r="C11" s="9">
        <v>0</v>
      </c>
      <c r="D11" s="10"/>
      <c r="E11" s="10"/>
      <c r="F11" s="10"/>
      <c r="G11" s="9">
        <v>18</v>
      </c>
      <c r="H11" s="10"/>
      <c r="I11" s="11">
        <v>2</v>
      </c>
      <c r="J11" s="9">
        <v>20</v>
      </c>
    </row>
    <row r="12" spans="1:10" ht="15.95" customHeight="1" x14ac:dyDescent="0.15">
      <c r="A12" s="106" t="s">
        <v>193</v>
      </c>
      <c r="B12" s="106"/>
      <c r="C12" s="9">
        <v>144</v>
      </c>
      <c r="D12" s="9">
        <v>9</v>
      </c>
      <c r="E12" s="9">
        <v>2</v>
      </c>
      <c r="F12" s="9">
        <v>12</v>
      </c>
      <c r="G12" s="9">
        <v>22</v>
      </c>
      <c r="H12" s="10"/>
      <c r="I12" s="9">
        <v>11</v>
      </c>
      <c r="J12" s="9">
        <v>200</v>
      </c>
    </row>
  </sheetData>
  <mergeCells count="6">
    <mergeCell ref="A12:B12"/>
    <mergeCell ref="A2:A3"/>
    <mergeCell ref="A4:A5"/>
    <mergeCell ref="A6:A7"/>
    <mergeCell ref="A8:A9"/>
    <mergeCell ref="A10:A11"/>
  </mergeCells>
  <phoneticPr fontId="2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1" sqref="I11"/>
    </sheetView>
  </sheetViews>
  <sheetFormatPr defaultColWidth="8.875" defaultRowHeight="13.5" x14ac:dyDescent="0.15"/>
  <sheetData>
    <row r="1" spans="1:8" ht="15.95" customHeight="1" x14ac:dyDescent="0.15">
      <c r="A1" s="112" t="s">
        <v>194</v>
      </c>
      <c r="B1" s="113" t="s">
        <v>195</v>
      </c>
      <c r="C1" s="107" t="s">
        <v>196</v>
      </c>
      <c r="D1" s="107"/>
      <c r="E1" s="107"/>
      <c r="F1" s="115" t="s">
        <v>197</v>
      </c>
      <c r="G1" s="117" t="s">
        <v>198</v>
      </c>
      <c r="H1" s="117"/>
    </row>
    <row r="2" spans="1:8" ht="15.95" customHeight="1" x14ac:dyDescent="0.15">
      <c r="A2" s="112"/>
      <c r="B2" s="113"/>
      <c r="C2" s="114" t="s">
        <v>199</v>
      </c>
      <c r="D2" s="2" t="s">
        <v>9</v>
      </c>
      <c r="E2" s="1" t="s">
        <v>10</v>
      </c>
      <c r="F2" s="115"/>
      <c r="G2" s="117"/>
      <c r="H2" s="117"/>
    </row>
    <row r="3" spans="1:8" x14ac:dyDescent="0.15">
      <c r="A3" s="112"/>
      <c r="B3" s="113"/>
      <c r="C3" s="114"/>
      <c r="D3" s="2" t="s">
        <v>200</v>
      </c>
      <c r="E3" s="2" t="s">
        <v>200</v>
      </c>
      <c r="F3" s="115"/>
      <c r="G3" s="117"/>
      <c r="H3" s="117"/>
    </row>
    <row r="4" spans="1:8" ht="30.4" customHeight="1" x14ac:dyDescent="0.15">
      <c r="A4" s="111" t="s">
        <v>201</v>
      </c>
      <c r="B4" s="2" t="s">
        <v>202</v>
      </c>
      <c r="C4" s="3">
        <v>2256</v>
      </c>
      <c r="D4" s="3">
        <v>1558</v>
      </c>
      <c r="E4" s="3">
        <v>698</v>
      </c>
      <c r="F4" s="4">
        <v>127</v>
      </c>
      <c r="G4" s="5">
        <f t="shared" ref="G4:G9" si="0">F4/248</f>
        <v>0.51209677419354804</v>
      </c>
      <c r="H4" s="116">
        <f>G4+G5</f>
        <v>0.53629032258064502</v>
      </c>
    </row>
    <row r="5" spans="1:8" ht="25.5" x14ac:dyDescent="0.15">
      <c r="A5" s="111"/>
      <c r="B5" s="2" t="s">
        <v>87</v>
      </c>
      <c r="C5" s="3">
        <v>96</v>
      </c>
      <c r="D5" s="3">
        <v>96</v>
      </c>
      <c r="E5" s="3">
        <v>0</v>
      </c>
      <c r="F5" s="4">
        <v>6</v>
      </c>
      <c r="G5" s="6">
        <f t="shared" si="0"/>
        <v>2.4193548387096801E-2</v>
      </c>
      <c r="H5" s="116"/>
    </row>
    <row r="6" spans="1:8" ht="15.95" customHeight="1" x14ac:dyDescent="0.15">
      <c r="A6" s="108" t="s">
        <v>93</v>
      </c>
      <c r="B6" s="108"/>
      <c r="C6" s="3">
        <v>600</v>
      </c>
      <c r="D6" s="3">
        <v>368</v>
      </c>
      <c r="E6" s="3">
        <v>232</v>
      </c>
      <c r="F6" s="4">
        <v>34</v>
      </c>
      <c r="G6" s="109">
        <f t="shared" si="0"/>
        <v>0.13709677419354799</v>
      </c>
      <c r="H6" s="109"/>
    </row>
    <row r="7" spans="1:8" ht="15.95" customHeight="1" x14ac:dyDescent="0.15">
      <c r="A7" s="110" t="s">
        <v>119</v>
      </c>
      <c r="B7" s="110"/>
      <c r="C7" s="3">
        <v>432</v>
      </c>
      <c r="D7" s="3">
        <v>142</v>
      </c>
      <c r="E7" s="3">
        <v>290</v>
      </c>
      <c r="F7" s="3">
        <v>24</v>
      </c>
      <c r="G7" s="109">
        <f t="shared" si="0"/>
        <v>9.6774193548387094E-2</v>
      </c>
      <c r="H7" s="109"/>
    </row>
    <row r="8" spans="1:8" ht="15.95" customHeight="1" x14ac:dyDescent="0.15">
      <c r="A8" s="111" t="s">
        <v>133</v>
      </c>
      <c r="B8" s="111"/>
      <c r="C8" s="3">
        <v>432</v>
      </c>
      <c r="D8" s="3">
        <v>110</v>
      </c>
      <c r="E8" s="3">
        <v>322</v>
      </c>
      <c r="F8" s="4">
        <v>24</v>
      </c>
      <c r="G8" s="109">
        <f t="shared" si="0"/>
        <v>9.6774193548387094E-2</v>
      </c>
      <c r="H8" s="109"/>
    </row>
    <row r="9" spans="1:8" ht="29.65" customHeight="1" x14ac:dyDescent="0.15">
      <c r="A9" s="111" t="s">
        <v>203</v>
      </c>
      <c r="B9" s="111"/>
      <c r="C9" s="3">
        <v>736</v>
      </c>
      <c r="D9" s="3">
        <v>0</v>
      </c>
      <c r="E9" s="3">
        <v>736</v>
      </c>
      <c r="F9" s="4">
        <v>33</v>
      </c>
      <c r="G9" s="109">
        <f t="shared" si="0"/>
        <v>0.133064516129032</v>
      </c>
      <c r="H9" s="109"/>
    </row>
  </sheetData>
  <mergeCells count="16">
    <mergeCell ref="A8:B8"/>
    <mergeCell ref="G8:H8"/>
    <mergeCell ref="A9:B9"/>
    <mergeCell ref="G9:H9"/>
    <mergeCell ref="A1:A3"/>
    <mergeCell ref="A4:A5"/>
    <mergeCell ref="B1:B3"/>
    <mergeCell ref="C2:C3"/>
    <mergeCell ref="F1:F3"/>
    <mergeCell ref="H4:H5"/>
    <mergeCell ref="G1:H3"/>
    <mergeCell ref="C1:E1"/>
    <mergeCell ref="A6:B6"/>
    <mergeCell ref="G6:H6"/>
    <mergeCell ref="A7:B7"/>
    <mergeCell ref="G7:H7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2022年五年专人培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2022-08-07T00:42:00Z</dcterms:created>
  <dcterms:modified xsi:type="dcterms:W3CDTF">2022-09-08T00:59:30Z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60A3789B9FA24407BE00EC66720BE7A3</vt:lpwstr>
  </property>
  <property fmtid="{D5CDD505-2E9C-101B-9397-08002B2CF9AE}" pid="3" name="KSOProductBuildVer">
    <vt:lpwstr>2052-11.1.0.12313</vt:lpwstr>
  </property>
</Properties>
</file>